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0" windowWidth="22050" windowHeight="9075"/>
  </bookViews>
  <sheets>
    <sheet name="УЗИ_эндоскопия" sheetId="1" r:id="rId1"/>
  </sheets>
  <externalReferences>
    <externalReference r:id="rId2"/>
    <externalReference r:id="rId3"/>
  </externalReferences>
  <definedNames>
    <definedName name="_xlnm._FilterDatabase" localSheetId="0" hidden="1">УЗИ_эндоскопия!$A$8:$C$84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УЗИ_эндоскопия!$7:$8</definedName>
  </definedNames>
  <calcPr calcId="145621"/>
</workbook>
</file>

<file path=xl/calcChain.xml><?xml version="1.0" encoding="utf-8"?>
<calcChain xmlns="http://schemas.openxmlformats.org/spreadsheetml/2006/main">
  <c r="F99" i="1" l="1"/>
  <c r="E99" i="1"/>
  <c r="F98" i="1"/>
  <c r="E98" i="1"/>
  <c r="F97" i="1"/>
  <c r="E97" i="1"/>
  <c r="F96" i="1"/>
  <c r="E96" i="1"/>
  <c r="F95" i="1"/>
  <c r="E95" i="1"/>
  <c r="F94" i="1"/>
  <c r="E94" i="1"/>
  <c r="F92" i="1"/>
  <c r="E92" i="1"/>
  <c r="F91" i="1"/>
  <c r="E91" i="1"/>
  <c r="F90" i="1"/>
  <c r="E90" i="1"/>
  <c r="F89" i="1"/>
  <c r="E89" i="1"/>
  <c r="F87" i="1"/>
  <c r="E87" i="1"/>
  <c r="F86" i="1"/>
  <c r="E86" i="1"/>
  <c r="H84" i="1"/>
  <c r="G84" i="1"/>
  <c r="F84" i="1"/>
  <c r="E84" i="1"/>
  <c r="H83" i="1"/>
  <c r="G83" i="1"/>
  <c r="F83" i="1"/>
  <c r="E83" i="1"/>
  <c r="H82" i="1"/>
  <c r="G82" i="1"/>
  <c r="F82" i="1"/>
  <c r="E82" i="1"/>
  <c r="H81" i="1"/>
  <c r="G81" i="1"/>
  <c r="F81" i="1"/>
  <c r="E81" i="1"/>
  <c r="H80" i="1"/>
  <c r="G80" i="1"/>
  <c r="F80" i="1"/>
  <c r="E80" i="1"/>
  <c r="H79" i="1"/>
  <c r="G79" i="1"/>
  <c r="F79" i="1"/>
  <c r="E79" i="1"/>
  <c r="H78" i="1"/>
  <c r="G78" i="1"/>
  <c r="F78" i="1"/>
  <c r="E78" i="1"/>
  <c r="H77" i="1"/>
  <c r="G77" i="1"/>
  <c r="F77" i="1"/>
  <c r="E77" i="1"/>
  <c r="H76" i="1"/>
  <c r="G76" i="1"/>
  <c r="F76" i="1"/>
  <c r="E76" i="1"/>
  <c r="H75" i="1"/>
  <c r="G75" i="1"/>
  <c r="F75" i="1"/>
  <c r="E75" i="1"/>
  <c r="H74" i="1"/>
  <c r="G74" i="1"/>
  <c r="F74" i="1"/>
  <c r="E74" i="1"/>
  <c r="H73" i="1"/>
  <c r="G73" i="1"/>
  <c r="F73" i="1"/>
  <c r="E73" i="1"/>
  <c r="H72" i="1"/>
  <c r="G72" i="1"/>
  <c r="F72" i="1"/>
  <c r="E72" i="1"/>
  <c r="H71" i="1"/>
  <c r="G71" i="1"/>
  <c r="F71" i="1"/>
  <c r="E71" i="1"/>
  <c r="H70" i="1"/>
  <c r="G70" i="1"/>
  <c r="F70" i="1"/>
  <c r="E70" i="1"/>
  <c r="H69" i="1"/>
  <c r="G69" i="1"/>
  <c r="F69" i="1"/>
  <c r="E69" i="1"/>
  <c r="H68" i="1"/>
  <c r="G68" i="1"/>
  <c r="F68" i="1"/>
  <c r="E68" i="1"/>
  <c r="H67" i="1"/>
  <c r="G67" i="1"/>
  <c r="F67" i="1"/>
  <c r="E67" i="1"/>
  <c r="H66" i="1"/>
  <c r="G66" i="1"/>
  <c r="F66" i="1"/>
  <c r="E66" i="1"/>
  <c r="H65" i="1"/>
  <c r="G65" i="1"/>
  <c r="F65" i="1"/>
  <c r="E65" i="1"/>
  <c r="H64" i="1"/>
  <c r="G64" i="1"/>
  <c r="F64" i="1"/>
  <c r="E64" i="1"/>
  <c r="H63" i="1"/>
  <c r="G63" i="1"/>
  <c r="F63" i="1"/>
  <c r="E63" i="1"/>
  <c r="H62" i="1"/>
  <c r="G62" i="1"/>
  <c r="F62" i="1"/>
  <c r="E62" i="1"/>
  <c r="H61" i="1"/>
  <c r="G61" i="1"/>
  <c r="F61" i="1"/>
  <c r="E61" i="1"/>
  <c r="H60" i="1"/>
  <c r="G60" i="1"/>
  <c r="F60" i="1"/>
  <c r="E60" i="1"/>
  <c r="H59" i="1"/>
  <c r="G59" i="1"/>
  <c r="F59" i="1"/>
  <c r="E59" i="1"/>
  <c r="H58" i="1"/>
  <c r="G58" i="1"/>
  <c r="F58" i="1"/>
  <c r="E58" i="1"/>
  <c r="H57" i="1"/>
  <c r="G57" i="1"/>
  <c r="F57" i="1"/>
  <c r="E57" i="1"/>
  <c r="H56" i="1"/>
  <c r="G56" i="1"/>
  <c r="F56" i="1"/>
  <c r="E56" i="1"/>
  <c r="H55" i="1"/>
  <c r="G55" i="1"/>
  <c r="F55" i="1"/>
  <c r="E55" i="1"/>
  <c r="H53" i="1"/>
  <c r="G53" i="1"/>
  <c r="F53" i="1"/>
  <c r="E53" i="1"/>
  <c r="H52" i="1"/>
  <c r="G52" i="1"/>
  <c r="F52" i="1"/>
  <c r="E52" i="1"/>
  <c r="H51" i="1"/>
  <c r="G51" i="1"/>
  <c r="F51" i="1"/>
  <c r="E51" i="1"/>
  <c r="H50" i="1"/>
  <c r="G50" i="1"/>
  <c r="F50" i="1"/>
  <c r="E50" i="1"/>
  <c r="H49" i="1"/>
  <c r="G49" i="1"/>
  <c r="F49" i="1"/>
  <c r="E49" i="1"/>
  <c r="H48" i="1"/>
  <c r="G48" i="1"/>
  <c r="F48" i="1"/>
  <c r="E48" i="1"/>
  <c r="H47" i="1"/>
  <c r="G47" i="1"/>
  <c r="F47" i="1"/>
  <c r="E47" i="1"/>
  <c r="H46" i="1"/>
  <c r="G46" i="1"/>
  <c r="F46" i="1"/>
  <c r="E46" i="1"/>
  <c r="H45" i="1"/>
  <c r="G45" i="1"/>
  <c r="F45" i="1"/>
  <c r="E45" i="1"/>
  <c r="H44" i="1"/>
  <c r="G44" i="1"/>
  <c r="F44" i="1"/>
  <c r="E44" i="1"/>
  <c r="H43" i="1"/>
  <c r="G43" i="1"/>
  <c r="F43" i="1"/>
  <c r="E43" i="1"/>
  <c r="H42" i="1"/>
  <c r="G42" i="1"/>
  <c r="F42" i="1"/>
  <c r="E42" i="1"/>
  <c r="H41" i="1"/>
  <c r="G41" i="1"/>
  <c r="F41" i="1"/>
  <c r="E41" i="1"/>
  <c r="H40" i="1"/>
  <c r="G40" i="1"/>
  <c r="F40" i="1"/>
  <c r="E40" i="1"/>
  <c r="H39" i="1"/>
  <c r="G39" i="1"/>
  <c r="F39" i="1"/>
  <c r="E39" i="1"/>
  <c r="H38" i="1"/>
  <c r="G38" i="1"/>
  <c r="F38" i="1"/>
  <c r="E38" i="1"/>
  <c r="H37" i="1"/>
  <c r="G37" i="1"/>
  <c r="F37" i="1"/>
  <c r="E37" i="1"/>
  <c r="H36" i="1"/>
  <c r="G36" i="1"/>
  <c r="F36" i="1"/>
  <c r="E36" i="1"/>
  <c r="H35" i="1"/>
  <c r="G35" i="1"/>
  <c r="F35" i="1"/>
  <c r="E35" i="1"/>
  <c r="H34" i="1"/>
  <c r="G34" i="1"/>
  <c r="F34" i="1"/>
  <c r="E34" i="1"/>
  <c r="H33" i="1"/>
  <c r="G33" i="1"/>
  <c r="F33" i="1"/>
  <c r="E33" i="1"/>
  <c r="H32" i="1"/>
  <c r="G32" i="1"/>
  <c r="F32" i="1"/>
  <c r="E32" i="1"/>
  <c r="H31" i="1"/>
  <c r="G31" i="1"/>
  <c r="F31" i="1"/>
  <c r="E31" i="1"/>
  <c r="H30" i="1"/>
  <c r="G30" i="1"/>
  <c r="F30" i="1"/>
  <c r="E30" i="1"/>
  <c r="H29" i="1"/>
  <c r="G29" i="1"/>
  <c r="F29" i="1"/>
  <c r="E29" i="1"/>
  <c r="H28" i="1"/>
  <c r="G28" i="1"/>
  <c r="F28" i="1"/>
  <c r="E28" i="1"/>
  <c r="H27" i="1"/>
  <c r="G27" i="1"/>
  <c r="F27" i="1"/>
  <c r="E27" i="1"/>
  <c r="H26" i="1"/>
  <c r="G26" i="1"/>
  <c r="F26" i="1"/>
  <c r="E26" i="1"/>
  <c r="H25" i="1"/>
  <c r="G25" i="1"/>
  <c r="F25" i="1"/>
  <c r="E25" i="1"/>
  <c r="H24" i="1"/>
  <c r="G24" i="1"/>
  <c r="F24" i="1"/>
  <c r="E24" i="1"/>
  <c r="H23" i="1"/>
  <c r="G23" i="1"/>
  <c r="F23" i="1"/>
  <c r="E23" i="1"/>
  <c r="H22" i="1"/>
  <c r="G22" i="1"/>
  <c r="F22" i="1"/>
  <c r="E22" i="1"/>
  <c r="H21" i="1"/>
  <c r="G21" i="1"/>
  <c r="F21" i="1"/>
  <c r="E21" i="1"/>
  <c r="H20" i="1"/>
  <c r="G20" i="1"/>
  <c r="F20" i="1"/>
  <c r="E20" i="1"/>
  <c r="H19" i="1"/>
  <c r="G19" i="1"/>
  <c r="F19" i="1"/>
  <c r="E19" i="1"/>
  <c r="H18" i="1"/>
  <c r="G18" i="1"/>
  <c r="F18" i="1"/>
  <c r="E18" i="1"/>
  <c r="H17" i="1"/>
  <c r="G17" i="1"/>
  <c r="F17" i="1"/>
  <c r="E17" i="1"/>
  <c r="H15" i="1"/>
  <c r="G15" i="1"/>
  <c r="F15" i="1"/>
  <c r="E15" i="1"/>
  <c r="H14" i="1"/>
  <c r="G14" i="1"/>
  <c r="F14" i="1"/>
  <c r="E14" i="1"/>
  <c r="H13" i="1"/>
  <c r="G13" i="1"/>
  <c r="F13" i="1"/>
  <c r="E13" i="1"/>
  <c r="H12" i="1"/>
  <c r="G12" i="1"/>
  <c r="F12" i="1"/>
  <c r="E12" i="1"/>
  <c r="H11" i="1"/>
  <c r="G11" i="1"/>
  <c r="F11" i="1"/>
  <c r="E11" i="1"/>
  <c r="H10" i="1"/>
  <c r="G10" i="1"/>
  <c r="F10" i="1"/>
  <c r="E10" i="1"/>
  <c r="A95" i="1" l="1"/>
  <c r="A96" i="1" s="1"/>
  <c r="A97" i="1" s="1"/>
  <c r="A98" i="1" s="1"/>
  <c r="A99" i="1" s="1"/>
  <c r="A91" i="1"/>
  <c r="A92" i="1" s="1"/>
  <c r="A90" i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12" i="1"/>
  <c r="A13" i="1" s="1"/>
  <c r="A14" i="1" s="1"/>
  <c r="A15" i="1" s="1"/>
  <c r="A11" i="1"/>
</calcChain>
</file>

<file path=xl/sharedStrings.xml><?xml version="1.0" encoding="utf-8"?>
<sst xmlns="http://schemas.openxmlformats.org/spreadsheetml/2006/main" count="213" uniqueCount="189">
  <si>
    <t>Таблица № 4.4                                        
к Приложению № 9</t>
  </si>
  <si>
    <t>Тарифы на проведение отдельных видов диагностических (лабораторных) исследований, для которых установлены отдельные нормативы ТП ОМС (продолжение)</t>
  </si>
  <si>
    <t>№ п/п</t>
  </si>
  <si>
    <t>Код услуги</t>
  </si>
  <si>
    <t>Виды диагностических услуг</t>
  </si>
  <si>
    <t>Базовый тариф</t>
  </si>
  <si>
    <t>Тарифы по диагностическим услугам, руб.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</si>
  <si>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</si>
  <si>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</si>
  <si>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</si>
  <si>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</si>
  <si>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УЗИ сердечно-сосудистой системы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</si>
  <si>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</si>
  <si>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</si>
  <si>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</si>
  <si>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</si>
  <si>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</si>
  <si>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</si>
  <si>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</si>
  <si>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</si>
  <si>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</si>
  <si>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</si>
  <si>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</si>
  <si>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</si>
  <si>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УЗИ (допплерография) сердечно-сосудистой системы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</si>
  <si>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</si>
  <si>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</si>
  <si>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</si>
  <si>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</si>
  <si>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</si>
  <si>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</si>
  <si>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</si>
  <si>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</si>
  <si>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</si>
  <si>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</si>
  <si>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</si>
  <si>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</si>
  <si>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</si>
  <si>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</si>
  <si>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</si>
  <si>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</si>
  <si>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</si>
  <si>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</si>
  <si>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</si>
  <si>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</si>
  <si>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</si>
  <si>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</si>
  <si>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</si>
  <si>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</si>
  <si>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</si>
  <si>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</si>
  <si>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</si>
  <si>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</si>
  <si>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</si>
  <si>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</si>
  <si>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</si>
  <si>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</si>
  <si>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</si>
  <si>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</si>
  <si>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</si>
  <si>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</si>
  <si>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</si>
  <si>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</si>
  <si>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</si>
  <si>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</si>
  <si>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</si>
  <si>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</si>
  <si>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</si>
  <si>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</si>
  <si>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</si>
  <si>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</si>
  <si>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</si>
  <si>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</si>
  <si>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</si>
  <si>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</si>
  <si>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</si>
  <si>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</si>
  <si>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</si>
  <si>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</si>
  <si>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</si>
  <si>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</si>
  <si>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</si>
  <si>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</si>
  <si>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</si>
  <si>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</si>
  <si>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</si>
  <si>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</si>
  <si>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</si>
  <si>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</si>
  <si>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</si>
  <si>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</si>
  <si>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</si>
  <si>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</si>
  <si>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</si>
  <si>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</si>
  <si>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</si>
  <si>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</si>
  <si>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A04.30.002</t>
  </si>
  <si>
    <t>Дуплексное сканирование сердца и сосудов плода</t>
  </si>
  <si>
    <t>Эндоскопические методы исследования</t>
  </si>
  <si>
    <t>A03.08.003</t>
  </si>
  <si>
    <t>Эзофагоскопия</t>
  </si>
  <si>
    <t>A03.08.003.001</t>
  </si>
  <si>
    <t>Эзофагоскопия трансназальная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</si>
  <si>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</si>
  <si>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</si>
  <si>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</si>
  <si>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</si>
  <si>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</si>
  <si>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</si>
  <si>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</si>
  <si>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</si>
  <si>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A03.16.001.005</t>
  </si>
  <si>
    <t>Эзофагогастродуоденоскопия трансназальная</t>
  </si>
  <si>
    <t>A03.17.002.002</t>
  </si>
  <si>
    <t>Тонкокишечная эндоскопия видеокапсульная</t>
  </si>
  <si>
    <t>A03.18.001.006</t>
  </si>
  <si>
    <t>Толстокишечная эндоскопия видеокапсульная</t>
  </si>
  <si>
    <t>A03.19.004</t>
  </si>
  <si>
    <t>Ректосигмоидоскопия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</si>
  <si>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</si>
  <si>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</si>
  <si>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</si>
  <si>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</si>
  <si>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</si>
  <si>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</si>
  <si>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A03.08.006</t>
  </si>
  <si>
    <t>Синусоскопия</t>
  </si>
  <si>
    <t>A03.08.007</t>
  </si>
  <si>
    <t>Эпифаринголарингоскопия</t>
  </si>
  <si>
    <t>A03.20.003</t>
  </si>
  <si>
    <t>Гистероскопия</t>
  </si>
  <si>
    <t>A03.28.003</t>
  </si>
  <si>
    <t>Уретероскопия</t>
  </si>
  <si>
    <t>A03.28.004</t>
  </si>
  <si>
    <t>Пиелоскопия</t>
  </si>
  <si>
    <t>A03.30.006</t>
  </si>
  <si>
    <t>Эндоскопическое исследование внутренних органов</t>
  </si>
  <si>
    <t>A03.30.009</t>
  </si>
  <si>
    <t>Доставка видеокапсулы в желудочно-кишечный тракт эндоскопическая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</si>
  <si>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</si>
  <si>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</si>
  <si>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</si>
  <si>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</si>
  <si>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</si>
  <si>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</si>
  <si>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</si>
  <si>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</si>
  <si>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</si>
  <si>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</si>
  <si>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</si>
  <si>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</si>
  <si>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</si>
  <si>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</si>
  <si>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A03.17.002</t>
  </si>
  <si>
    <t>Интестиноскопия</t>
  </si>
  <si>
    <t>A03.17.002.001</t>
  </si>
  <si>
    <t>Интестиноскопия двухбаллонная</t>
  </si>
  <si>
    <t>A03.25.005</t>
  </si>
  <si>
    <t>Отоэндоскопия</t>
  </si>
  <si>
    <t>Колоноскопия</t>
  </si>
  <si>
    <t>A03.18.001</t>
  </si>
  <si>
    <t>Х</t>
  </si>
  <si>
    <t>A03.18.001.001</t>
  </si>
  <si>
    <t>Видеоколоноскопия</t>
  </si>
  <si>
    <t>Лечебно-диагностическое эндоскопическое исследование</t>
  </si>
  <si>
    <t>A03.16.001.004</t>
  </si>
  <si>
    <t>Эзофагогастродуоденоскопия с введением лекарственных препаратов</t>
  </si>
  <si>
    <t>A03.18.001.007</t>
  </si>
  <si>
    <t>Колоноскопия с введением лекарственных препаратов</t>
  </si>
  <si>
    <t>A03.19.004.001</t>
  </si>
  <si>
    <t>Ректосигмоидоскопия с введением лекарственных препаратов</t>
  </si>
  <si>
    <t>A03.30.007</t>
  </si>
  <si>
    <t>Хромоскопия, контрастное исследование органов желудочно-кишечного тракта</t>
  </si>
  <si>
    <t>Ультрозвуковая эндоскопия</t>
  </si>
  <si>
    <t>A03.18.001.004</t>
  </si>
  <si>
    <t>Эндосонография толстой кишки</t>
  </si>
  <si>
    <t>A04.14.003</t>
  </si>
  <si>
    <t>Эндосонография панкреатобилиарной зоны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</si>
  <si>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</si>
  <si>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</si>
  <si>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</si>
  <si>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</si>
  <si>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A04.16.005</t>
  </si>
  <si>
    <t>Эндосонография пищевода</t>
  </si>
  <si>
    <t>A04.19.002</t>
  </si>
  <si>
    <t>Эндосонография прямой кишки</t>
  </si>
  <si>
    <t>Приложение №6</t>
  </si>
  <si>
    <t>к Дополнительному соглашению от 29.12.2023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</si>
</sst>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9" fontId="8" fillId="0" borderId="0" applyFont="0" applyFill="0" applyBorder="0" applyAlignment="0" applyProtection="0"/>
    <xf numFmtId="0" fontId="2" fillId="0" borderId="0"/>
    <xf numFmtId="0" fontId="1" fillId="0" borderId="0"/>
    <xf numFmtId="0" fontId="8" fillId="0" borderId="0"/>
    <xf numFmtId="0" fontId="1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164" fontId="3" fillId="0" borderId="6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" fontId="7" fillId="0" borderId="6" xfId="0" applyNumberFormat="1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vertical="top" wrapText="1"/>
    </xf>
    <xf numFmtId="4" fontId="7" fillId="0" borderId="6" xfId="0" applyNumberFormat="1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left" vertical="top" wrapText="1"/>
    </xf>
    <xf numFmtId="0" fontId="3" fillId="0" borderId="0" xfId="1" applyFont="1" applyFill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1" applyFont="1" applyFill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6" fillId="0" borderId="0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/>
    </xf>
    <xf numFmtId="9" fontId="3" fillId="0" borderId="5" xfId="2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</cellXfs>
  <cellStyles count="5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3 2 2" xfId="11"/>
    <cellStyle name="Обычный 3 3 2 4" xfId="12"/>
    <cellStyle name="Обычный 3 4" xfId="3"/>
    <cellStyle name="Обычный 3 4 3" xfId="13"/>
    <cellStyle name="Обычный 3 5" xfId="14"/>
    <cellStyle name="Обычный 4" xfId="15"/>
    <cellStyle name="Обычный 5" xfId="16"/>
    <cellStyle name="Обычный Лена" xfId="17"/>
    <cellStyle name="Процентный 2" xfId="2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0" xfId="41"/>
    <cellStyle name="Финансовый 31" xfId="42"/>
    <cellStyle name="Финансовый 32" xfId="43"/>
    <cellStyle name="Финансовый 33" xfId="44"/>
    <cellStyle name="Финансовый 4" xfId="45"/>
    <cellStyle name="Финансовый 5" xfId="46"/>
    <cellStyle name="Финансовый 6" xfId="47"/>
    <cellStyle name="Финансовый 7" xfId="48"/>
    <cellStyle name="Финансовый 8" xfId="49"/>
    <cellStyle name="Финансовый 9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P99"/>
  <sheetViews>
    <sheetView tabSelected="1" workbookViewId="0">
      <selection activeCell="O8" sqref="O8"/>
    </sheetView>
  </sheetViews>
  <sheetFormatPr defaultRowHeight="15" x14ac:dyDescent="0.25"/>
  <cols>
    <col min="1" max="1" width="8" style="1" customWidth="1"/>
    <col min="2" max="2" width="21.7109375" style="1" customWidth="1"/>
    <col min="3" max="3" width="43.140625" style="2" customWidth="1"/>
    <col min="4" max="4" width="9" style="3" customWidth="1"/>
    <col min="5" max="8" width="11.7109375" style="3" customWidth="1"/>
  </cols>
  <sheetData>
    <row r="1" spans="1:16" ht="15.75" x14ac:dyDescent="0.25">
      <c r="D1" s="10"/>
      <c r="E1" s="10"/>
      <c r="F1" s="22" t="s">
        <v>187</v>
      </c>
      <c r="G1" s="22"/>
      <c r="H1" s="22"/>
    </row>
    <row r="2" spans="1:16" ht="15.75" x14ac:dyDescent="0.25">
      <c r="D2" s="23" t="s">
        <v>188</v>
      </c>
      <c r="E2" s="23"/>
      <c r="F2" s="23"/>
      <c r="G2" s="23"/>
      <c r="H2" s="23"/>
    </row>
    <row r="3" spans="1:16" ht="39.6" customHeight="1" x14ac:dyDescent="0.25">
      <c r="D3" s="24" t="s">
        <v>0</v>
      </c>
      <c r="E3" s="24"/>
      <c r="F3" s="24"/>
      <c r="G3" s="24"/>
      <c r="H3" s="24"/>
      <c r="I3" s="21"/>
    </row>
    <row r="4" spans="1:16" ht="15.75" customHeight="1" x14ac:dyDescent="0.25">
      <c r="F4" s="4"/>
      <c r="G4" s="26"/>
      <c r="H4" s="26"/>
    </row>
    <row r="5" spans="1:16" s="5" customFormat="1" ht="40.15" customHeight="1" x14ac:dyDescent="0.3">
      <c r="B5" s="27" t="s">
        <v>1</v>
      </c>
      <c r="C5" s="27"/>
      <c r="D5" s="27"/>
      <c r="E5" s="27"/>
      <c r="F5" s="27"/>
      <c r="G5" s="27"/>
      <c r="H5" s="27"/>
      <c r="I5" s="6"/>
      <c r="J5" s="6"/>
      <c r="K5" s="6"/>
      <c r="M5" s="7"/>
      <c r="N5" s="7"/>
      <c r="O5" s="7"/>
      <c r="P5" s="7"/>
    </row>
    <row r="6" spans="1:16" s="11" customFormat="1" ht="15.6" x14ac:dyDescent="0.3">
      <c r="A6" s="8"/>
      <c r="B6" s="8"/>
      <c r="C6" s="9"/>
      <c r="D6" s="10"/>
      <c r="E6" s="10"/>
      <c r="F6" s="10"/>
      <c r="G6" s="10"/>
      <c r="H6" s="10"/>
    </row>
    <row r="7" spans="1:16" s="11" customFormat="1" ht="38.25" customHeight="1" x14ac:dyDescent="0.25">
      <c r="A7" s="28" t="s">
        <v>2</v>
      </c>
      <c r="B7" s="28" t="s">
        <v>3</v>
      </c>
      <c r="C7" s="30" t="s">
        <v>4</v>
      </c>
      <c r="D7" s="28" t="s">
        <v>5</v>
      </c>
      <c r="E7" s="32" t="s">
        <v>6</v>
      </c>
      <c r="F7" s="33"/>
      <c r="G7" s="33"/>
      <c r="H7" s="34"/>
    </row>
    <row r="8" spans="1:16" s="13" customFormat="1" ht="47.25" x14ac:dyDescent="0.25">
      <c r="A8" s="29"/>
      <c r="B8" s="29"/>
      <c r="C8" s="31"/>
      <c r="D8" s="29"/>
      <c r="E8" s="12" t="s">
        <v>7</v>
      </c>
      <c r="F8" s="12" t="s">
        <v>8</v>
      </c>
      <c r="G8" s="12" t="s">
        <v>9</v>
      </c>
      <c r="H8" s="12" t="s">
        <v>10</v>
      </c>
    </row>
    <row r="9" spans="1:16" s="13" customFormat="1" ht="19.5" customHeight="1" x14ac:dyDescent="0.25">
      <c r="A9" s="35" t="s">
        <v>11</v>
      </c>
      <c r="B9" s="35"/>
      <c r="C9" s="35"/>
      <c r="D9" s="14"/>
      <c r="E9" s="14"/>
      <c r="F9" s="14"/>
      <c r="G9" s="14"/>
      <c r="H9" s="14"/>
    </row>
    <row r="10" spans="1:16" s="11" customFormat="1" ht="19.5" customHeight="1" x14ac:dyDescent="0.25">
      <c r="A10" s="15">
        <v>1</v>
      </c>
      <c r="B10" s="15" t="s">
        <v>12</v>
      </c>
      <c r="C10" s="16" t="s">
        <v>13</v>
      </c>
      <c r="D10" s="17">
        <v>526.16999999999996</v>
      </c>
      <c r="E10" s="17">
        <f t="shared" ref="E10:E15" si="0">ROUND(D10*1.4,2)</f>
        <v>736.64</v>
      </c>
      <c r="F10" s="17">
        <f t="shared" ref="F10:F15" si="1">ROUND(D10*1.68,2)</f>
        <v>883.97</v>
      </c>
      <c r="G10" s="17">
        <f t="shared" ref="G10:G15" si="2">ROUND(D10*2.23,2)</f>
        <v>1173.3599999999999</v>
      </c>
      <c r="H10" s="17">
        <f t="shared" ref="H10:H15" si="3">ROUND(D10*2.57,2)</f>
        <v>1352.26</v>
      </c>
    </row>
    <row r="11" spans="1:16" s="11" customFormat="1" ht="19.5" customHeight="1" x14ac:dyDescent="0.25">
      <c r="A11" s="15">
        <f>A10+1</f>
        <v>2</v>
      </c>
      <c r="B11" s="15" t="s">
        <v>14</v>
      </c>
      <c r="C11" s="16" t="s">
        <v>15</v>
      </c>
      <c r="D11" s="17">
        <v>526.16999999999996</v>
      </c>
      <c r="E11" s="17">
        <f t="shared" si="0"/>
        <v>736.64</v>
      </c>
      <c r="F11" s="17">
        <f t="shared" si="1"/>
        <v>883.97</v>
      </c>
      <c r="G11" s="17">
        <f t="shared" si="2"/>
        <v>1173.3599999999999</v>
      </c>
      <c r="H11" s="17">
        <f t="shared" si="3"/>
        <v>1352.26</v>
      </c>
    </row>
    <row r="12" spans="1:16" s="11" customFormat="1" ht="19.5" customHeight="1" x14ac:dyDescent="0.25">
      <c r="A12" s="15">
        <f t="shared" ref="A12:A15" si="4">A11+1</f>
        <v>3</v>
      </c>
      <c r="B12" s="15" t="s">
        <v>16</v>
      </c>
      <c r="C12" s="16" t="s">
        <v>17</v>
      </c>
      <c r="D12" s="17">
        <v>526.16999999999996</v>
      </c>
      <c r="E12" s="17">
        <f t="shared" si="0"/>
        <v>736.64</v>
      </c>
      <c r="F12" s="17">
        <f t="shared" si="1"/>
        <v>883.97</v>
      </c>
      <c r="G12" s="17">
        <f t="shared" si="2"/>
        <v>1173.3599999999999</v>
      </c>
      <c r="H12" s="17">
        <f t="shared" si="3"/>
        <v>1352.26</v>
      </c>
    </row>
    <row r="13" spans="1:16" s="11" customFormat="1" ht="35.450000000000003" customHeight="1" x14ac:dyDescent="0.25">
      <c r="A13" s="15">
        <f t="shared" si="4"/>
        <v>4</v>
      </c>
      <c r="B13" s="15" t="s">
        <v>18</v>
      </c>
      <c r="C13" s="16" t="s">
        <v>19</v>
      </c>
      <c r="D13" s="17">
        <v>526.16999999999996</v>
      </c>
      <c r="E13" s="17">
        <f t="shared" si="0"/>
        <v>736.64</v>
      </c>
      <c r="F13" s="17">
        <f t="shared" si="1"/>
        <v>883.97</v>
      </c>
      <c r="G13" s="17">
        <f t="shared" si="2"/>
        <v>1173.3599999999999</v>
      </c>
      <c r="H13" s="17">
        <f t="shared" si="3"/>
        <v>1352.26</v>
      </c>
    </row>
    <row r="14" spans="1:16" s="11" customFormat="1" ht="19.5" customHeight="1" x14ac:dyDescent="0.25">
      <c r="A14" s="15">
        <f t="shared" si="4"/>
        <v>5</v>
      </c>
      <c r="B14" s="15" t="s">
        <v>20</v>
      </c>
      <c r="C14" s="16" t="s">
        <v>21</v>
      </c>
      <c r="D14" s="17">
        <v>526.16999999999996</v>
      </c>
      <c r="E14" s="17">
        <f t="shared" si="0"/>
        <v>736.64</v>
      </c>
      <c r="F14" s="17">
        <f t="shared" si="1"/>
        <v>883.97</v>
      </c>
      <c r="G14" s="17">
        <f t="shared" si="2"/>
        <v>1173.3599999999999</v>
      </c>
      <c r="H14" s="17">
        <f t="shared" si="3"/>
        <v>1352.26</v>
      </c>
    </row>
    <row r="15" spans="1:16" s="11" customFormat="1" ht="19.5" customHeight="1" x14ac:dyDescent="0.25">
      <c r="A15" s="15">
        <f t="shared" si="4"/>
        <v>6</v>
      </c>
      <c r="B15" s="15" t="s">
        <v>22</v>
      </c>
      <c r="C15" s="16" t="s">
        <v>23</v>
      </c>
      <c r="D15" s="17">
        <v>526.16999999999996</v>
      </c>
      <c r="E15" s="17">
        <f t="shared" si="0"/>
        <v>736.64</v>
      </c>
      <c r="F15" s="17">
        <f t="shared" si="1"/>
        <v>883.97</v>
      </c>
      <c r="G15" s="17">
        <f t="shared" si="2"/>
        <v>1173.3599999999999</v>
      </c>
      <c r="H15" s="17">
        <f t="shared" si="3"/>
        <v>1352.26</v>
      </c>
    </row>
    <row r="16" spans="1:16" s="11" customFormat="1" ht="15" customHeight="1" x14ac:dyDescent="0.25">
      <c r="A16" s="25" t="s">
        <v>24</v>
      </c>
      <c r="B16" s="25"/>
      <c r="C16" s="25"/>
      <c r="D16" s="17"/>
      <c r="E16" s="17"/>
      <c r="F16" s="17"/>
      <c r="G16" s="17"/>
      <c r="H16" s="17"/>
    </row>
    <row r="17" spans="1:8" s="11" customFormat="1" ht="31.5" x14ac:dyDescent="0.25">
      <c r="A17" s="15">
        <v>7</v>
      </c>
      <c r="B17" s="15" t="s">
        <v>25</v>
      </c>
      <c r="C17" s="16" t="s">
        <v>26</v>
      </c>
      <c r="D17" s="17">
        <v>689.04</v>
      </c>
      <c r="E17" s="17">
        <f t="shared" ref="E17:E53" si="5">ROUND(D17*1.4,2)</f>
        <v>964.66</v>
      </c>
      <c r="F17" s="17">
        <f t="shared" ref="F17:F53" si="6">ROUND(D17*1.68,2)</f>
        <v>1157.5899999999999</v>
      </c>
      <c r="G17" s="17">
        <f t="shared" ref="G17:G53" si="7">ROUND(D17*2.23,2)</f>
        <v>1536.56</v>
      </c>
      <c r="H17" s="17">
        <f t="shared" ref="H17:H53" si="8">ROUND(D17*2.57,2)</f>
        <v>1770.83</v>
      </c>
    </row>
    <row r="18" spans="1:8" s="11" customFormat="1" ht="31.5" x14ac:dyDescent="0.25">
      <c r="A18" s="15">
        <f>A17+1</f>
        <v>8</v>
      </c>
      <c r="B18" s="15" t="s">
        <v>27</v>
      </c>
      <c r="C18" s="16" t="s">
        <v>28</v>
      </c>
      <c r="D18" s="17">
        <v>689.04</v>
      </c>
      <c r="E18" s="17">
        <f t="shared" si="5"/>
        <v>964.66</v>
      </c>
      <c r="F18" s="17">
        <f t="shared" si="6"/>
        <v>1157.5899999999999</v>
      </c>
      <c r="G18" s="17">
        <f t="shared" si="7"/>
        <v>1536.56</v>
      </c>
      <c r="H18" s="17">
        <f t="shared" si="8"/>
        <v>1770.83</v>
      </c>
    </row>
    <row r="19" spans="1:8" s="11" customFormat="1" ht="15.75" x14ac:dyDescent="0.25">
      <c r="A19" s="15">
        <f t="shared" ref="A19:A53" si="9">A18+1</f>
        <v>9</v>
      </c>
      <c r="B19" s="15" t="s">
        <v>29</v>
      </c>
      <c r="C19" s="16" t="s">
        <v>30</v>
      </c>
      <c r="D19" s="17">
        <v>689.04</v>
      </c>
      <c r="E19" s="17">
        <f t="shared" si="5"/>
        <v>964.66</v>
      </c>
      <c r="F19" s="17">
        <f t="shared" si="6"/>
        <v>1157.5899999999999</v>
      </c>
      <c r="G19" s="17">
        <f t="shared" si="7"/>
        <v>1536.56</v>
      </c>
      <c r="H19" s="17">
        <f t="shared" si="8"/>
        <v>1770.83</v>
      </c>
    </row>
    <row r="20" spans="1:8" s="11" customFormat="1" ht="31.5" x14ac:dyDescent="0.25">
      <c r="A20" s="15">
        <f t="shared" si="9"/>
        <v>10</v>
      </c>
      <c r="B20" s="15" t="s">
        <v>31</v>
      </c>
      <c r="C20" s="16" t="s">
        <v>32</v>
      </c>
      <c r="D20" s="17">
        <v>689.04</v>
      </c>
      <c r="E20" s="17">
        <f t="shared" si="5"/>
        <v>964.66</v>
      </c>
      <c r="F20" s="17">
        <f t="shared" si="6"/>
        <v>1157.5899999999999</v>
      </c>
      <c r="G20" s="17">
        <f t="shared" si="7"/>
        <v>1536.56</v>
      </c>
      <c r="H20" s="17">
        <f t="shared" si="8"/>
        <v>1770.83</v>
      </c>
    </row>
    <row r="21" spans="1:8" s="11" customFormat="1" ht="31.5" x14ac:dyDescent="0.25">
      <c r="A21" s="15">
        <f t="shared" si="9"/>
        <v>11</v>
      </c>
      <c r="B21" s="15" t="s">
        <v>33</v>
      </c>
      <c r="C21" s="16" t="s">
        <v>34</v>
      </c>
      <c r="D21" s="17">
        <v>689.04</v>
      </c>
      <c r="E21" s="17">
        <f t="shared" si="5"/>
        <v>964.66</v>
      </c>
      <c r="F21" s="17">
        <f t="shared" si="6"/>
        <v>1157.5899999999999</v>
      </c>
      <c r="G21" s="17">
        <f t="shared" si="7"/>
        <v>1536.56</v>
      </c>
      <c r="H21" s="17">
        <f t="shared" si="8"/>
        <v>1770.83</v>
      </c>
    </row>
    <row r="22" spans="1:8" s="11" customFormat="1" ht="31.5" x14ac:dyDescent="0.25">
      <c r="A22" s="15">
        <f t="shared" si="9"/>
        <v>12</v>
      </c>
      <c r="B22" s="15" t="s">
        <v>35</v>
      </c>
      <c r="C22" s="16" t="s">
        <v>36</v>
      </c>
      <c r="D22" s="17">
        <v>689.04</v>
      </c>
      <c r="E22" s="17">
        <f t="shared" si="5"/>
        <v>964.66</v>
      </c>
      <c r="F22" s="17">
        <f t="shared" si="6"/>
        <v>1157.5899999999999</v>
      </c>
      <c r="G22" s="17">
        <f t="shared" si="7"/>
        <v>1536.56</v>
      </c>
      <c r="H22" s="17">
        <f t="shared" si="8"/>
        <v>1770.83</v>
      </c>
    </row>
    <row r="23" spans="1:8" s="11" customFormat="1" ht="31.5" x14ac:dyDescent="0.25">
      <c r="A23" s="15">
        <f t="shared" si="9"/>
        <v>13</v>
      </c>
      <c r="B23" s="15" t="s">
        <v>37</v>
      </c>
      <c r="C23" s="16" t="s">
        <v>38</v>
      </c>
      <c r="D23" s="17">
        <v>689.04</v>
      </c>
      <c r="E23" s="17">
        <f t="shared" si="5"/>
        <v>964.66</v>
      </c>
      <c r="F23" s="17">
        <f t="shared" si="6"/>
        <v>1157.5899999999999</v>
      </c>
      <c r="G23" s="17">
        <f t="shared" si="7"/>
        <v>1536.56</v>
      </c>
      <c r="H23" s="17">
        <f t="shared" si="8"/>
        <v>1770.83</v>
      </c>
    </row>
    <row r="24" spans="1:8" s="11" customFormat="1" ht="15.75" x14ac:dyDescent="0.25">
      <c r="A24" s="15">
        <f t="shared" si="9"/>
        <v>14</v>
      </c>
      <c r="B24" s="15" t="s">
        <v>39</v>
      </c>
      <c r="C24" s="16" t="s">
        <v>40</v>
      </c>
      <c r="D24" s="17">
        <v>689.04</v>
      </c>
      <c r="E24" s="17">
        <f t="shared" si="5"/>
        <v>964.66</v>
      </c>
      <c r="F24" s="17">
        <f t="shared" si="6"/>
        <v>1157.5899999999999</v>
      </c>
      <c r="G24" s="17">
        <f t="shared" si="7"/>
        <v>1536.56</v>
      </c>
      <c r="H24" s="17">
        <f t="shared" si="8"/>
        <v>1770.83</v>
      </c>
    </row>
    <row r="25" spans="1:8" s="11" customFormat="1" ht="31.5" x14ac:dyDescent="0.25">
      <c r="A25" s="15">
        <f t="shared" si="9"/>
        <v>15</v>
      </c>
      <c r="B25" s="15" t="s">
        <v>41</v>
      </c>
      <c r="C25" s="16" t="s">
        <v>42</v>
      </c>
      <c r="D25" s="17">
        <v>689.04</v>
      </c>
      <c r="E25" s="17">
        <f t="shared" si="5"/>
        <v>964.66</v>
      </c>
      <c r="F25" s="17">
        <f t="shared" si="6"/>
        <v>1157.5899999999999</v>
      </c>
      <c r="G25" s="17">
        <f t="shared" si="7"/>
        <v>1536.56</v>
      </c>
      <c r="H25" s="17">
        <f t="shared" si="8"/>
        <v>1770.83</v>
      </c>
    </row>
    <row r="26" spans="1:8" s="11" customFormat="1" ht="47.25" x14ac:dyDescent="0.25">
      <c r="A26" s="15">
        <f t="shared" si="9"/>
        <v>16</v>
      </c>
      <c r="B26" s="15" t="s">
        <v>43</v>
      </c>
      <c r="C26" s="16" t="s">
        <v>44</v>
      </c>
      <c r="D26" s="17">
        <v>689.04</v>
      </c>
      <c r="E26" s="17">
        <f t="shared" si="5"/>
        <v>964.66</v>
      </c>
      <c r="F26" s="17">
        <f t="shared" si="6"/>
        <v>1157.5899999999999</v>
      </c>
      <c r="G26" s="17">
        <f t="shared" si="7"/>
        <v>1536.56</v>
      </c>
      <c r="H26" s="17">
        <f t="shared" si="8"/>
        <v>1770.83</v>
      </c>
    </row>
    <row r="27" spans="1:8" s="11" customFormat="1" ht="31.5" x14ac:dyDescent="0.25">
      <c r="A27" s="15">
        <f t="shared" si="9"/>
        <v>17</v>
      </c>
      <c r="B27" s="15" t="s">
        <v>45</v>
      </c>
      <c r="C27" s="16" t="s">
        <v>46</v>
      </c>
      <c r="D27" s="17">
        <v>689.04</v>
      </c>
      <c r="E27" s="17">
        <f t="shared" si="5"/>
        <v>964.66</v>
      </c>
      <c r="F27" s="17">
        <f t="shared" si="6"/>
        <v>1157.5899999999999</v>
      </c>
      <c r="G27" s="17">
        <f t="shared" si="7"/>
        <v>1536.56</v>
      </c>
      <c r="H27" s="17">
        <f t="shared" si="8"/>
        <v>1770.83</v>
      </c>
    </row>
    <row r="28" spans="1:8" s="11" customFormat="1" ht="31.5" x14ac:dyDescent="0.25">
      <c r="A28" s="15">
        <f t="shared" si="9"/>
        <v>18</v>
      </c>
      <c r="B28" s="15" t="s">
        <v>47</v>
      </c>
      <c r="C28" s="16" t="s">
        <v>48</v>
      </c>
      <c r="D28" s="17">
        <v>689.04</v>
      </c>
      <c r="E28" s="17">
        <f t="shared" si="5"/>
        <v>964.66</v>
      </c>
      <c r="F28" s="17">
        <f t="shared" si="6"/>
        <v>1157.5899999999999</v>
      </c>
      <c r="G28" s="17">
        <f t="shared" si="7"/>
        <v>1536.56</v>
      </c>
      <c r="H28" s="17">
        <f t="shared" si="8"/>
        <v>1770.83</v>
      </c>
    </row>
    <row r="29" spans="1:8" s="11" customFormat="1" ht="47.25" x14ac:dyDescent="0.25">
      <c r="A29" s="15">
        <f t="shared" si="9"/>
        <v>19</v>
      </c>
      <c r="B29" s="15" t="s">
        <v>49</v>
      </c>
      <c r="C29" s="16" t="s">
        <v>50</v>
      </c>
      <c r="D29" s="17">
        <v>689.04</v>
      </c>
      <c r="E29" s="17">
        <f t="shared" si="5"/>
        <v>964.66</v>
      </c>
      <c r="F29" s="17">
        <f t="shared" si="6"/>
        <v>1157.5899999999999</v>
      </c>
      <c r="G29" s="17">
        <f t="shared" si="7"/>
        <v>1536.56</v>
      </c>
      <c r="H29" s="17">
        <f t="shared" si="8"/>
        <v>1770.83</v>
      </c>
    </row>
    <row r="30" spans="1:8" s="11" customFormat="1" ht="31.5" x14ac:dyDescent="0.25">
      <c r="A30" s="15">
        <f t="shared" si="9"/>
        <v>20</v>
      </c>
      <c r="B30" s="15" t="s">
        <v>51</v>
      </c>
      <c r="C30" s="16" t="s">
        <v>52</v>
      </c>
      <c r="D30" s="17">
        <v>689.04</v>
      </c>
      <c r="E30" s="17">
        <f t="shared" si="5"/>
        <v>964.66</v>
      </c>
      <c r="F30" s="17">
        <f t="shared" si="6"/>
        <v>1157.5899999999999</v>
      </c>
      <c r="G30" s="17">
        <f t="shared" si="7"/>
        <v>1536.56</v>
      </c>
      <c r="H30" s="17">
        <f t="shared" si="8"/>
        <v>1770.83</v>
      </c>
    </row>
    <row r="31" spans="1:8" s="11" customFormat="1" ht="47.25" x14ac:dyDescent="0.25">
      <c r="A31" s="15">
        <f t="shared" si="9"/>
        <v>21</v>
      </c>
      <c r="B31" s="15" t="s">
        <v>53</v>
      </c>
      <c r="C31" s="16" t="s">
        <v>54</v>
      </c>
      <c r="D31" s="17">
        <v>689.04</v>
      </c>
      <c r="E31" s="17">
        <f t="shared" si="5"/>
        <v>964.66</v>
      </c>
      <c r="F31" s="17">
        <f t="shared" si="6"/>
        <v>1157.5899999999999</v>
      </c>
      <c r="G31" s="17">
        <f t="shared" si="7"/>
        <v>1536.56</v>
      </c>
      <c r="H31" s="17">
        <f t="shared" si="8"/>
        <v>1770.83</v>
      </c>
    </row>
    <row r="32" spans="1:8" s="11" customFormat="1" ht="31.5" x14ac:dyDescent="0.25">
      <c r="A32" s="15">
        <f t="shared" si="9"/>
        <v>22</v>
      </c>
      <c r="B32" s="15" t="s">
        <v>55</v>
      </c>
      <c r="C32" s="16" t="s">
        <v>56</v>
      </c>
      <c r="D32" s="17">
        <v>689.04</v>
      </c>
      <c r="E32" s="17">
        <f t="shared" si="5"/>
        <v>964.66</v>
      </c>
      <c r="F32" s="17">
        <f t="shared" si="6"/>
        <v>1157.5899999999999</v>
      </c>
      <c r="G32" s="17">
        <f t="shared" si="7"/>
        <v>1536.56</v>
      </c>
      <c r="H32" s="17">
        <f t="shared" si="8"/>
        <v>1770.83</v>
      </c>
    </row>
    <row r="33" spans="1:8" s="11" customFormat="1" ht="52.15" customHeight="1" x14ac:dyDescent="0.25">
      <c r="A33" s="15">
        <f t="shared" si="9"/>
        <v>23</v>
      </c>
      <c r="B33" s="15" t="s">
        <v>57</v>
      </c>
      <c r="C33" s="16" t="s">
        <v>58</v>
      </c>
      <c r="D33" s="17">
        <v>689.04</v>
      </c>
      <c r="E33" s="17">
        <f t="shared" si="5"/>
        <v>964.66</v>
      </c>
      <c r="F33" s="17">
        <f t="shared" si="6"/>
        <v>1157.5899999999999</v>
      </c>
      <c r="G33" s="17">
        <f t="shared" si="7"/>
        <v>1536.56</v>
      </c>
      <c r="H33" s="17">
        <f t="shared" si="8"/>
        <v>1770.83</v>
      </c>
    </row>
    <row r="34" spans="1:8" s="11" customFormat="1" ht="31.5" x14ac:dyDescent="0.25">
      <c r="A34" s="15">
        <f t="shared" si="9"/>
        <v>24</v>
      </c>
      <c r="B34" s="15" t="s">
        <v>59</v>
      </c>
      <c r="C34" s="16" t="s">
        <v>60</v>
      </c>
      <c r="D34" s="17">
        <v>689.04</v>
      </c>
      <c r="E34" s="17">
        <f t="shared" si="5"/>
        <v>964.66</v>
      </c>
      <c r="F34" s="17">
        <f t="shared" si="6"/>
        <v>1157.5899999999999</v>
      </c>
      <c r="G34" s="17">
        <f t="shared" si="7"/>
        <v>1536.56</v>
      </c>
      <c r="H34" s="17">
        <f t="shared" si="8"/>
        <v>1770.83</v>
      </c>
    </row>
    <row r="35" spans="1:8" s="11" customFormat="1" ht="31.5" x14ac:dyDescent="0.25">
      <c r="A35" s="15">
        <f t="shared" si="9"/>
        <v>25</v>
      </c>
      <c r="B35" s="15" t="s">
        <v>61</v>
      </c>
      <c r="C35" s="16" t="s">
        <v>62</v>
      </c>
      <c r="D35" s="17">
        <v>689.04</v>
      </c>
      <c r="E35" s="17">
        <f t="shared" si="5"/>
        <v>964.66</v>
      </c>
      <c r="F35" s="17">
        <f t="shared" si="6"/>
        <v>1157.5899999999999</v>
      </c>
      <c r="G35" s="17">
        <f t="shared" si="7"/>
        <v>1536.56</v>
      </c>
      <c r="H35" s="17">
        <f t="shared" si="8"/>
        <v>1770.83</v>
      </c>
    </row>
    <row r="36" spans="1:8" s="11" customFormat="1" ht="31.5" x14ac:dyDescent="0.25">
      <c r="A36" s="15">
        <f t="shared" si="9"/>
        <v>26</v>
      </c>
      <c r="B36" s="15" t="s">
        <v>63</v>
      </c>
      <c r="C36" s="16" t="s">
        <v>64</v>
      </c>
      <c r="D36" s="17">
        <v>689.04</v>
      </c>
      <c r="E36" s="17">
        <f t="shared" si="5"/>
        <v>964.66</v>
      </c>
      <c r="F36" s="17">
        <f t="shared" si="6"/>
        <v>1157.5899999999999</v>
      </c>
      <c r="G36" s="17">
        <f t="shared" si="7"/>
        <v>1536.56</v>
      </c>
      <c r="H36" s="17">
        <f t="shared" si="8"/>
        <v>1770.83</v>
      </c>
    </row>
    <row r="37" spans="1:8" s="11" customFormat="1" ht="31.5" x14ac:dyDescent="0.25">
      <c r="A37" s="15">
        <f t="shared" si="9"/>
        <v>27</v>
      </c>
      <c r="B37" s="15" t="s">
        <v>65</v>
      </c>
      <c r="C37" s="16" t="s">
        <v>66</v>
      </c>
      <c r="D37" s="17">
        <v>689.04</v>
      </c>
      <c r="E37" s="17">
        <f t="shared" si="5"/>
        <v>964.66</v>
      </c>
      <c r="F37" s="17">
        <f t="shared" si="6"/>
        <v>1157.5899999999999</v>
      </c>
      <c r="G37" s="17">
        <f t="shared" si="7"/>
        <v>1536.56</v>
      </c>
      <c r="H37" s="17">
        <f t="shared" si="8"/>
        <v>1770.83</v>
      </c>
    </row>
    <row r="38" spans="1:8" s="11" customFormat="1" ht="31.5" x14ac:dyDescent="0.25">
      <c r="A38" s="15">
        <f t="shared" si="9"/>
        <v>28</v>
      </c>
      <c r="B38" s="15" t="s">
        <v>67</v>
      </c>
      <c r="C38" s="16" t="s">
        <v>68</v>
      </c>
      <c r="D38" s="17">
        <v>689.04</v>
      </c>
      <c r="E38" s="17">
        <f t="shared" si="5"/>
        <v>964.66</v>
      </c>
      <c r="F38" s="17">
        <f t="shared" si="6"/>
        <v>1157.5899999999999</v>
      </c>
      <c r="G38" s="17">
        <f t="shared" si="7"/>
        <v>1536.56</v>
      </c>
      <c r="H38" s="17">
        <f t="shared" si="8"/>
        <v>1770.83</v>
      </c>
    </row>
    <row r="39" spans="1:8" s="11" customFormat="1" ht="31.5" x14ac:dyDescent="0.25">
      <c r="A39" s="15">
        <f t="shared" si="9"/>
        <v>29</v>
      </c>
      <c r="B39" s="15" t="s">
        <v>69</v>
      </c>
      <c r="C39" s="16" t="s">
        <v>70</v>
      </c>
      <c r="D39" s="17">
        <v>689.04</v>
      </c>
      <c r="E39" s="17">
        <f t="shared" si="5"/>
        <v>964.66</v>
      </c>
      <c r="F39" s="17">
        <f t="shared" si="6"/>
        <v>1157.5899999999999</v>
      </c>
      <c r="G39" s="17">
        <f t="shared" si="7"/>
        <v>1536.56</v>
      </c>
      <c r="H39" s="17">
        <f t="shared" si="8"/>
        <v>1770.83</v>
      </c>
    </row>
    <row r="40" spans="1:8" s="11" customFormat="1" ht="31.5" x14ac:dyDescent="0.25">
      <c r="A40" s="15">
        <f t="shared" si="9"/>
        <v>30</v>
      </c>
      <c r="B40" s="15" t="s">
        <v>71</v>
      </c>
      <c r="C40" s="16" t="s">
        <v>72</v>
      </c>
      <c r="D40" s="17">
        <v>689.04</v>
      </c>
      <c r="E40" s="17">
        <f t="shared" si="5"/>
        <v>964.66</v>
      </c>
      <c r="F40" s="17">
        <f t="shared" si="6"/>
        <v>1157.5899999999999</v>
      </c>
      <c r="G40" s="17">
        <f t="shared" si="7"/>
        <v>1536.56</v>
      </c>
      <c r="H40" s="17">
        <f t="shared" si="8"/>
        <v>1770.83</v>
      </c>
    </row>
    <row r="41" spans="1:8" s="11" customFormat="1" ht="31.5" x14ac:dyDescent="0.25">
      <c r="A41" s="15">
        <f t="shared" si="9"/>
        <v>31</v>
      </c>
      <c r="B41" s="15" t="s">
        <v>73</v>
      </c>
      <c r="C41" s="16" t="s">
        <v>74</v>
      </c>
      <c r="D41" s="17">
        <v>689.04</v>
      </c>
      <c r="E41" s="17">
        <f t="shared" si="5"/>
        <v>964.66</v>
      </c>
      <c r="F41" s="17">
        <f t="shared" si="6"/>
        <v>1157.5899999999999</v>
      </c>
      <c r="G41" s="17">
        <f t="shared" si="7"/>
        <v>1536.56</v>
      </c>
      <c r="H41" s="17">
        <f t="shared" si="8"/>
        <v>1770.83</v>
      </c>
    </row>
    <row r="42" spans="1:8" s="11" customFormat="1" ht="31.5" x14ac:dyDescent="0.25">
      <c r="A42" s="15">
        <f t="shared" si="9"/>
        <v>32</v>
      </c>
      <c r="B42" s="15" t="s">
        <v>75</v>
      </c>
      <c r="C42" s="16" t="s">
        <v>76</v>
      </c>
      <c r="D42" s="17">
        <v>689.04</v>
      </c>
      <c r="E42" s="17">
        <f t="shared" si="5"/>
        <v>964.66</v>
      </c>
      <c r="F42" s="17">
        <f t="shared" si="6"/>
        <v>1157.5899999999999</v>
      </c>
      <c r="G42" s="17">
        <f t="shared" si="7"/>
        <v>1536.56</v>
      </c>
      <c r="H42" s="17">
        <f t="shared" si="8"/>
        <v>1770.83</v>
      </c>
    </row>
    <row r="43" spans="1:8" s="11" customFormat="1" ht="31.5" x14ac:dyDescent="0.25">
      <c r="A43" s="15">
        <f t="shared" si="9"/>
        <v>33</v>
      </c>
      <c r="B43" s="15" t="s">
        <v>77</v>
      </c>
      <c r="C43" s="16" t="s">
        <v>78</v>
      </c>
      <c r="D43" s="17">
        <v>689.04</v>
      </c>
      <c r="E43" s="17">
        <f t="shared" si="5"/>
        <v>964.66</v>
      </c>
      <c r="F43" s="17">
        <f t="shared" si="6"/>
        <v>1157.5899999999999</v>
      </c>
      <c r="G43" s="17">
        <f t="shared" si="7"/>
        <v>1536.56</v>
      </c>
      <c r="H43" s="17">
        <f t="shared" si="8"/>
        <v>1770.83</v>
      </c>
    </row>
    <row r="44" spans="1:8" s="11" customFormat="1" ht="31.5" x14ac:dyDescent="0.25">
      <c r="A44" s="15">
        <f t="shared" si="9"/>
        <v>34</v>
      </c>
      <c r="B44" s="15" t="s">
        <v>79</v>
      </c>
      <c r="C44" s="16" t="s">
        <v>80</v>
      </c>
      <c r="D44" s="17">
        <v>689.04</v>
      </c>
      <c r="E44" s="17">
        <f t="shared" si="5"/>
        <v>964.66</v>
      </c>
      <c r="F44" s="17">
        <f t="shared" si="6"/>
        <v>1157.5899999999999</v>
      </c>
      <c r="G44" s="17">
        <f t="shared" si="7"/>
        <v>1536.56</v>
      </c>
      <c r="H44" s="17">
        <f t="shared" si="8"/>
        <v>1770.83</v>
      </c>
    </row>
    <row r="45" spans="1:8" s="11" customFormat="1" ht="31.5" x14ac:dyDescent="0.25">
      <c r="A45" s="15">
        <f t="shared" si="9"/>
        <v>35</v>
      </c>
      <c r="B45" s="15" t="s">
        <v>81</v>
      </c>
      <c r="C45" s="16" t="s">
        <v>82</v>
      </c>
      <c r="D45" s="17">
        <v>689.04</v>
      </c>
      <c r="E45" s="17">
        <f t="shared" si="5"/>
        <v>964.66</v>
      </c>
      <c r="F45" s="17">
        <f t="shared" si="6"/>
        <v>1157.5899999999999</v>
      </c>
      <c r="G45" s="17">
        <f t="shared" si="7"/>
        <v>1536.56</v>
      </c>
      <c r="H45" s="17">
        <f t="shared" si="8"/>
        <v>1770.83</v>
      </c>
    </row>
    <row r="46" spans="1:8" s="11" customFormat="1" ht="47.25" x14ac:dyDescent="0.25">
      <c r="A46" s="15">
        <f t="shared" si="9"/>
        <v>36</v>
      </c>
      <c r="B46" s="15" t="s">
        <v>83</v>
      </c>
      <c r="C46" s="16" t="s">
        <v>84</v>
      </c>
      <c r="D46" s="17">
        <v>689.04</v>
      </c>
      <c r="E46" s="17">
        <f t="shared" si="5"/>
        <v>964.66</v>
      </c>
      <c r="F46" s="17">
        <f t="shared" si="6"/>
        <v>1157.5899999999999</v>
      </c>
      <c r="G46" s="17">
        <f t="shared" si="7"/>
        <v>1536.56</v>
      </c>
      <c r="H46" s="17">
        <f t="shared" si="8"/>
        <v>1770.83</v>
      </c>
    </row>
    <row r="47" spans="1:8" s="11" customFormat="1" ht="31.5" x14ac:dyDescent="0.25">
      <c r="A47" s="15">
        <f t="shared" si="9"/>
        <v>37</v>
      </c>
      <c r="B47" s="15" t="s">
        <v>85</v>
      </c>
      <c r="C47" s="16" t="s">
        <v>86</v>
      </c>
      <c r="D47" s="17">
        <v>689.04</v>
      </c>
      <c r="E47" s="17">
        <f t="shared" si="5"/>
        <v>964.66</v>
      </c>
      <c r="F47" s="17">
        <f t="shared" si="6"/>
        <v>1157.5899999999999</v>
      </c>
      <c r="G47" s="17">
        <f t="shared" si="7"/>
        <v>1536.56</v>
      </c>
      <c r="H47" s="17">
        <f t="shared" si="8"/>
        <v>1770.83</v>
      </c>
    </row>
    <row r="48" spans="1:8" s="11" customFormat="1" ht="31.5" x14ac:dyDescent="0.25">
      <c r="A48" s="15">
        <f t="shared" si="9"/>
        <v>38</v>
      </c>
      <c r="B48" s="15" t="s">
        <v>87</v>
      </c>
      <c r="C48" s="16" t="s">
        <v>88</v>
      </c>
      <c r="D48" s="17">
        <v>689.04</v>
      </c>
      <c r="E48" s="17">
        <f t="shared" si="5"/>
        <v>964.66</v>
      </c>
      <c r="F48" s="17">
        <f t="shared" si="6"/>
        <v>1157.5899999999999</v>
      </c>
      <c r="G48" s="17">
        <f t="shared" si="7"/>
        <v>1536.56</v>
      </c>
      <c r="H48" s="17">
        <f t="shared" si="8"/>
        <v>1770.83</v>
      </c>
    </row>
    <row r="49" spans="1:8" s="11" customFormat="1" ht="31.5" x14ac:dyDescent="0.25">
      <c r="A49" s="15">
        <f t="shared" si="9"/>
        <v>39</v>
      </c>
      <c r="B49" s="15" t="s">
        <v>89</v>
      </c>
      <c r="C49" s="16" t="s">
        <v>90</v>
      </c>
      <c r="D49" s="17">
        <v>689.04</v>
      </c>
      <c r="E49" s="17">
        <f t="shared" si="5"/>
        <v>964.66</v>
      </c>
      <c r="F49" s="17">
        <f t="shared" si="6"/>
        <v>1157.5899999999999</v>
      </c>
      <c r="G49" s="17">
        <f t="shared" si="7"/>
        <v>1536.56</v>
      </c>
      <c r="H49" s="17">
        <f t="shared" si="8"/>
        <v>1770.83</v>
      </c>
    </row>
    <row r="50" spans="1:8" s="11" customFormat="1" ht="31.5" x14ac:dyDescent="0.25">
      <c r="A50" s="15">
        <f t="shared" si="9"/>
        <v>40</v>
      </c>
      <c r="B50" s="15" t="s">
        <v>91</v>
      </c>
      <c r="C50" s="16" t="s">
        <v>92</v>
      </c>
      <c r="D50" s="17">
        <v>689.04</v>
      </c>
      <c r="E50" s="17">
        <f t="shared" si="5"/>
        <v>964.66</v>
      </c>
      <c r="F50" s="17">
        <f t="shared" si="6"/>
        <v>1157.5899999999999</v>
      </c>
      <c r="G50" s="17">
        <f t="shared" si="7"/>
        <v>1536.56</v>
      </c>
      <c r="H50" s="17">
        <f t="shared" si="8"/>
        <v>1770.83</v>
      </c>
    </row>
    <row r="51" spans="1:8" s="11" customFormat="1" ht="31.5" x14ac:dyDescent="0.25">
      <c r="A51" s="15">
        <f t="shared" si="9"/>
        <v>41</v>
      </c>
      <c r="B51" s="15" t="s">
        <v>93</v>
      </c>
      <c r="C51" s="16" t="s">
        <v>94</v>
      </c>
      <c r="D51" s="17">
        <v>689.04</v>
      </c>
      <c r="E51" s="17">
        <f t="shared" si="5"/>
        <v>964.66</v>
      </c>
      <c r="F51" s="17">
        <f t="shared" si="6"/>
        <v>1157.5899999999999</v>
      </c>
      <c r="G51" s="17">
        <f t="shared" si="7"/>
        <v>1536.56</v>
      </c>
      <c r="H51" s="17">
        <f t="shared" si="8"/>
        <v>1770.83</v>
      </c>
    </row>
    <row r="52" spans="1:8" s="11" customFormat="1" ht="31.5" x14ac:dyDescent="0.25">
      <c r="A52" s="15">
        <f t="shared" si="9"/>
        <v>42</v>
      </c>
      <c r="B52" s="15" t="s">
        <v>95</v>
      </c>
      <c r="C52" s="16" t="s">
        <v>96</v>
      </c>
      <c r="D52" s="17">
        <v>689.04</v>
      </c>
      <c r="E52" s="17">
        <f t="shared" si="5"/>
        <v>964.66</v>
      </c>
      <c r="F52" s="17">
        <f t="shared" si="6"/>
        <v>1157.5899999999999</v>
      </c>
      <c r="G52" s="17">
        <f t="shared" si="7"/>
        <v>1536.56</v>
      </c>
      <c r="H52" s="17">
        <f t="shared" si="8"/>
        <v>1770.83</v>
      </c>
    </row>
    <row r="53" spans="1:8" s="11" customFormat="1" ht="31.5" x14ac:dyDescent="0.25">
      <c r="A53" s="15">
        <f t="shared" si="9"/>
        <v>43</v>
      </c>
      <c r="B53" s="15" t="s">
        <v>97</v>
      </c>
      <c r="C53" s="16" t="s">
        <v>98</v>
      </c>
      <c r="D53" s="17">
        <v>689.04</v>
      </c>
      <c r="E53" s="17">
        <f t="shared" si="5"/>
        <v>964.66</v>
      </c>
      <c r="F53" s="17">
        <f t="shared" si="6"/>
        <v>1157.5899999999999</v>
      </c>
      <c r="G53" s="17">
        <f t="shared" si="7"/>
        <v>1536.56</v>
      </c>
      <c r="H53" s="17">
        <f t="shared" si="8"/>
        <v>1770.83</v>
      </c>
    </row>
    <row r="54" spans="1:8" s="11" customFormat="1" ht="15" customHeight="1" x14ac:dyDescent="0.25">
      <c r="A54" s="25" t="s">
        <v>99</v>
      </c>
      <c r="B54" s="25"/>
      <c r="C54" s="25"/>
      <c r="D54" s="17"/>
      <c r="E54" s="17"/>
      <c r="F54" s="17"/>
      <c r="G54" s="17"/>
      <c r="H54" s="17"/>
    </row>
    <row r="55" spans="1:8" s="11" customFormat="1" ht="16.5" customHeight="1" x14ac:dyDescent="0.25">
      <c r="A55" s="15">
        <v>44</v>
      </c>
      <c r="B55" s="15" t="s">
        <v>100</v>
      </c>
      <c r="C55" s="16" t="s">
        <v>101</v>
      </c>
      <c r="D55" s="17">
        <v>988.56</v>
      </c>
      <c r="E55" s="17">
        <f t="shared" ref="E55:E84" si="10">ROUND(D55*1.4,2)</f>
        <v>1383.98</v>
      </c>
      <c r="F55" s="17">
        <f t="shared" ref="F55:F84" si="11">ROUND(D55*1.68,2)</f>
        <v>1660.78</v>
      </c>
      <c r="G55" s="17">
        <f t="shared" ref="G55:G84" si="12">ROUND(D55*2.23,2)</f>
        <v>2204.4899999999998</v>
      </c>
      <c r="H55" s="17">
        <f t="shared" ref="H55:H84" si="13">ROUND(D55*2.57,2)</f>
        <v>2540.6</v>
      </c>
    </row>
    <row r="56" spans="1:8" s="11" customFormat="1" ht="16.5" customHeight="1" x14ac:dyDescent="0.25">
      <c r="A56" s="15">
        <f>A55+1</f>
        <v>45</v>
      </c>
      <c r="B56" s="15" t="s">
        <v>102</v>
      </c>
      <c r="C56" s="16" t="s">
        <v>103</v>
      </c>
      <c r="D56" s="17">
        <v>988.56</v>
      </c>
      <c r="E56" s="17">
        <f t="shared" si="10"/>
        <v>1383.98</v>
      </c>
      <c r="F56" s="17">
        <f t="shared" si="11"/>
        <v>1660.78</v>
      </c>
      <c r="G56" s="17">
        <f t="shared" si="12"/>
        <v>2204.4899999999998</v>
      </c>
      <c r="H56" s="17">
        <f t="shared" si="13"/>
        <v>2540.6</v>
      </c>
    </row>
    <row r="57" spans="1:8" s="11" customFormat="1" ht="16.5" customHeight="1" x14ac:dyDescent="0.25">
      <c r="A57" s="15">
        <f t="shared" ref="A57:A84" si="14">A56+1</f>
        <v>46</v>
      </c>
      <c r="B57" s="15" t="s">
        <v>104</v>
      </c>
      <c r="C57" s="16" t="s">
        <v>105</v>
      </c>
      <c r="D57" s="17">
        <v>988.56</v>
      </c>
      <c r="E57" s="17">
        <f t="shared" si="10"/>
        <v>1383.98</v>
      </c>
      <c r="F57" s="17">
        <f t="shared" si="11"/>
        <v>1660.78</v>
      </c>
      <c r="G57" s="17">
        <f t="shared" si="12"/>
        <v>2204.4899999999998</v>
      </c>
      <c r="H57" s="17">
        <f t="shared" si="13"/>
        <v>2540.6</v>
      </c>
    </row>
    <row r="58" spans="1:8" s="11" customFormat="1" ht="30" customHeight="1" x14ac:dyDescent="0.25">
      <c r="A58" s="15">
        <f t="shared" si="14"/>
        <v>47</v>
      </c>
      <c r="B58" s="15" t="s">
        <v>106</v>
      </c>
      <c r="C58" s="16" t="s">
        <v>107</v>
      </c>
      <c r="D58" s="17">
        <v>988.56</v>
      </c>
      <c r="E58" s="17">
        <f t="shared" si="10"/>
        <v>1383.98</v>
      </c>
      <c r="F58" s="17">
        <f t="shared" si="11"/>
        <v>1660.78</v>
      </c>
      <c r="G58" s="17">
        <f t="shared" si="12"/>
        <v>2204.4899999999998</v>
      </c>
      <c r="H58" s="17">
        <f t="shared" si="13"/>
        <v>2540.6</v>
      </c>
    </row>
    <row r="59" spans="1:8" s="11" customFormat="1" ht="31.5" x14ac:dyDescent="0.25">
      <c r="A59" s="15">
        <f t="shared" si="14"/>
        <v>48</v>
      </c>
      <c r="B59" s="15" t="s">
        <v>108</v>
      </c>
      <c r="C59" s="16" t="s">
        <v>109</v>
      </c>
      <c r="D59" s="17">
        <v>988.56</v>
      </c>
      <c r="E59" s="17">
        <f t="shared" si="10"/>
        <v>1383.98</v>
      </c>
      <c r="F59" s="17">
        <f t="shared" si="11"/>
        <v>1660.78</v>
      </c>
      <c r="G59" s="17">
        <f t="shared" si="12"/>
        <v>2204.4899999999998</v>
      </c>
      <c r="H59" s="17">
        <f t="shared" si="13"/>
        <v>2540.6</v>
      </c>
    </row>
    <row r="60" spans="1:8" s="11" customFormat="1" ht="31.5" x14ac:dyDescent="0.25">
      <c r="A60" s="15">
        <f t="shared" si="14"/>
        <v>49</v>
      </c>
      <c r="B60" s="15" t="s">
        <v>110</v>
      </c>
      <c r="C60" s="16" t="s">
        <v>111</v>
      </c>
      <c r="D60" s="17">
        <v>988.56</v>
      </c>
      <c r="E60" s="17">
        <f t="shared" si="10"/>
        <v>1383.98</v>
      </c>
      <c r="F60" s="17">
        <f t="shared" si="11"/>
        <v>1660.78</v>
      </c>
      <c r="G60" s="17">
        <f t="shared" si="12"/>
        <v>2204.4899999999998</v>
      </c>
      <c r="H60" s="17">
        <f t="shared" si="13"/>
        <v>2540.6</v>
      </c>
    </row>
    <row r="61" spans="1:8" s="11" customFormat="1" ht="31.5" x14ac:dyDescent="0.25">
      <c r="A61" s="15">
        <f t="shared" si="14"/>
        <v>50</v>
      </c>
      <c r="B61" s="15" t="s">
        <v>112</v>
      </c>
      <c r="C61" s="16" t="s">
        <v>113</v>
      </c>
      <c r="D61" s="17">
        <v>988.56</v>
      </c>
      <c r="E61" s="17">
        <f t="shared" si="10"/>
        <v>1383.98</v>
      </c>
      <c r="F61" s="17">
        <f t="shared" si="11"/>
        <v>1660.78</v>
      </c>
      <c r="G61" s="17">
        <f t="shared" si="12"/>
        <v>2204.4899999999998</v>
      </c>
      <c r="H61" s="17">
        <f t="shared" si="13"/>
        <v>2540.6</v>
      </c>
    </row>
    <row r="62" spans="1:8" s="11" customFormat="1" ht="31.5" x14ac:dyDescent="0.25">
      <c r="A62" s="15">
        <f t="shared" si="14"/>
        <v>51</v>
      </c>
      <c r="B62" s="15" t="s">
        <v>114</v>
      </c>
      <c r="C62" s="16" t="s">
        <v>115</v>
      </c>
      <c r="D62" s="17">
        <v>988.56</v>
      </c>
      <c r="E62" s="17">
        <f t="shared" si="10"/>
        <v>1383.98</v>
      </c>
      <c r="F62" s="17">
        <f t="shared" si="11"/>
        <v>1660.78</v>
      </c>
      <c r="G62" s="17">
        <f t="shared" si="12"/>
        <v>2204.4899999999998</v>
      </c>
      <c r="H62" s="17">
        <f t="shared" si="13"/>
        <v>2540.6</v>
      </c>
    </row>
    <row r="63" spans="1:8" s="11" customFormat="1" ht="31.5" x14ac:dyDescent="0.25">
      <c r="A63" s="15">
        <f t="shared" si="14"/>
        <v>52</v>
      </c>
      <c r="B63" s="15" t="s">
        <v>116</v>
      </c>
      <c r="C63" s="16" t="s">
        <v>117</v>
      </c>
      <c r="D63" s="17">
        <v>988.56</v>
      </c>
      <c r="E63" s="17">
        <f t="shared" si="10"/>
        <v>1383.98</v>
      </c>
      <c r="F63" s="17">
        <f t="shared" si="11"/>
        <v>1660.78</v>
      </c>
      <c r="G63" s="17">
        <f t="shared" si="12"/>
        <v>2204.4899999999998</v>
      </c>
      <c r="H63" s="17">
        <f t="shared" si="13"/>
        <v>2540.6</v>
      </c>
    </row>
    <row r="64" spans="1:8" s="11" customFormat="1" ht="15.75" customHeight="1" x14ac:dyDescent="0.25">
      <c r="A64" s="15">
        <f t="shared" si="14"/>
        <v>53</v>
      </c>
      <c r="B64" s="15" t="s">
        <v>118</v>
      </c>
      <c r="C64" s="16" t="s">
        <v>119</v>
      </c>
      <c r="D64" s="17">
        <v>988.56</v>
      </c>
      <c r="E64" s="17">
        <f t="shared" si="10"/>
        <v>1383.98</v>
      </c>
      <c r="F64" s="17">
        <f t="shared" si="11"/>
        <v>1660.78</v>
      </c>
      <c r="G64" s="17">
        <f t="shared" si="12"/>
        <v>2204.4899999999998</v>
      </c>
      <c r="H64" s="17">
        <f t="shared" si="13"/>
        <v>2540.6</v>
      </c>
    </row>
    <row r="65" spans="1:8" s="11" customFormat="1" ht="15.75" customHeight="1" x14ac:dyDescent="0.25">
      <c r="A65" s="15">
        <f t="shared" si="14"/>
        <v>54</v>
      </c>
      <c r="B65" s="15" t="s">
        <v>120</v>
      </c>
      <c r="C65" s="16" t="s">
        <v>121</v>
      </c>
      <c r="D65" s="17">
        <v>988.56</v>
      </c>
      <c r="E65" s="17">
        <f t="shared" si="10"/>
        <v>1383.98</v>
      </c>
      <c r="F65" s="17">
        <f t="shared" si="11"/>
        <v>1660.78</v>
      </c>
      <c r="G65" s="17">
        <f t="shared" si="12"/>
        <v>2204.4899999999998</v>
      </c>
      <c r="H65" s="17">
        <f t="shared" si="13"/>
        <v>2540.6</v>
      </c>
    </row>
    <row r="66" spans="1:8" s="11" customFormat="1" ht="31.5" x14ac:dyDescent="0.25">
      <c r="A66" s="15">
        <f t="shared" si="14"/>
        <v>55</v>
      </c>
      <c r="B66" s="15" t="s">
        <v>122</v>
      </c>
      <c r="C66" s="16" t="s">
        <v>123</v>
      </c>
      <c r="D66" s="17">
        <v>988.56</v>
      </c>
      <c r="E66" s="17">
        <f t="shared" si="10"/>
        <v>1383.98</v>
      </c>
      <c r="F66" s="17">
        <f t="shared" si="11"/>
        <v>1660.78</v>
      </c>
      <c r="G66" s="17">
        <f t="shared" si="12"/>
        <v>2204.4899999999998</v>
      </c>
      <c r="H66" s="17">
        <f t="shared" si="13"/>
        <v>2540.6</v>
      </c>
    </row>
    <row r="67" spans="1:8" s="11" customFormat="1" ht="31.5" x14ac:dyDescent="0.25">
      <c r="A67" s="15">
        <f t="shared" si="14"/>
        <v>56</v>
      </c>
      <c r="B67" s="15" t="s">
        <v>124</v>
      </c>
      <c r="C67" s="16" t="s">
        <v>125</v>
      </c>
      <c r="D67" s="17">
        <v>988.56</v>
      </c>
      <c r="E67" s="17">
        <f t="shared" si="10"/>
        <v>1383.98</v>
      </c>
      <c r="F67" s="17">
        <f t="shared" si="11"/>
        <v>1660.78</v>
      </c>
      <c r="G67" s="17">
        <f t="shared" si="12"/>
        <v>2204.4899999999998</v>
      </c>
      <c r="H67" s="17">
        <f t="shared" si="13"/>
        <v>2540.6</v>
      </c>
    </row>
    <row r="68" spans="1:8" s="11" customFormat="1" ht="15.75" customHeight="1" x14ac:dyDescent="0.25">
      <c r="A68" s="15">
        <f t="shared" si="14"/>
        <v>57</v>
      </c>
      <c r="B68" s="15" t="s">
        <v>126</v>
      </c>
      <c r="C68" s="16" t="s">
        <v>127</v>
      </c>
      <c r="D68" s="17">
        <v>988.56</v>
      </c>
      <c r="E68" s="17">
        <f t="shared" si="10"/>
        <v>1383.98</v>
      </c>
      <c r="F68" s="17">
        <f t="shared" si="11"/>
        <v>1660.78</v>
      </c>
      <c r="G68" s="17">
        <f t="shared" si="12"/>
        <v>2204.4899999999998</v>
      </c>
      <c r="H68" s="17">
        <f t="shared" si="13"/>
        <v>2540.6</v>
      </c>
    </row>
    <row r="69" spans="1:8" s="11" customFormat="1" ht="15.75" customHeight="1" x14ac:dyDescent="0.25">
      <c r="A69" s="15">
        <f t="shared" si="14"/>
        <v>58</v>
      </c>
      <c r="B69" s="15" t="s">
        <v>128</v>
      </c>
      <c r="C69" s="16" t="s">
        <v>129</v>
      </c>
      <c r="D69" s="17">
        <v>988.56</v>
      </c>
      <c r="E69" s="17">
        <f t="shared" si="10"/>
        <v>1383.98</v>
      </c>
      <c r="F69" s="17">
        <f t="shared" si="11"/>
        <v>1660.78</v>
      </c>
      <c r="G69" s="17">
        <f t="shared" si="12"/>
        <v>2204.4899999999998</v>
      </c>
      <c r="H69" s="17">
        <f t="shared" si="13"/>
        <v>2540.6</v>
      </c>
    </row>
    <row r="70" spans="1:8" s="11" customFormat="1" ht="15.75" customHeight="1" x14ac:dyDescent="0.25">
      <c r="A70" s="15">
        <f t="shared" si="14"/>
        <v>59</v>
      </c>
      <c r="B70" s="15" t="s">
        <v>130</v>
      </c>
      <c r="C70" s="16" t="s">
        <v>131</v>
      </c>
      <c r="D70" s="17">
        <v>988.56</v>
      </c>
      <c r="E70" s="17">
        <f t="shared" si="10"/>
        <v>1383.98</v>
      </c>
      <c r="F70" s="17">
        <f t="shared" si="11"/>
        <v>1660.78</v>
      </c>
      <c r="G70" s="17">
        <f t="shared" si="12"/>
        <v>2204.4899999999998</v>
      </c>
      <c r="H70" s="17">
        <f t="shared" si="13"/>
        <v>2540.6</v>
      </c>
    </row>
    <row r="71" spans="1:8" s="11" customFormat="1" ht="15.75" customHeight="1" x14ac:dyDescent="0.25">
      <c r="A71" s="15">
        <f t="shared" si="14"/>
        <v>60</v>
      </c>
      <c r="B71" s="15" t="s">
        <v>132</v>
      </c>
      <c r="C71" s="16" t="s">
        <v>133</v>
      </c>
      <c r="D71" s="17">
        <v>988.56</v>
      </c>
      <c r="E71" s="17">
        <f t="shared" si="10"/>
        <v>1383.98</v>
      </c>
      <c r="F71" s="17">
        <f t="shared" si="11"/>
        <v>1660.78</v>
      </c>
      <c r="G71" s="17">
        <f t="shared" si="12"/>
        <v>2204.4899999999998</v>
      </c>
      <c r="H71" s="17">
        <f t="shared" si="13"/>
        <v>2540.6</v>
      </c>
    </row>
    <row r="72" spans="1:8" s="11" customFormat="1" ht="15.75" customHeight="1" x14ac:dyDescent="0.25">
      <c r="A72" s="15">
        <f t="shared" si="14"/>
        <v>61</v>
      </c>
      <c r="B72" s="15" t="s">
        <v>134</v>
      </c>
      <c r="C72" s="16" t="s">
        <v>135</v>
      </c>
      <c r="D72" s="17">
        <v>988.56</v>
      </c>
      <c r="E72" s="17">
        <f t="shared" si="10"/>
        <v>1383.98</v>
      </c>
      <c r="F72" s="17">
        <f t="shared" si="11"/>
        <v>1660.78</v>
      </c>
      <c r="G72" s="17">
        <f t="shared" si="12"/>
        <v>2204.4899999999998</v>
      </c>
      <c r="H72" s="17">
        <f t="shared" si="13"/>
        <v>2540.6</v>
      </c>
    </row>
    <row r="73" spans="1:8" s="11" customFormat="1" ht="31.5" x14ac:dyDescent="0.25">
      <c r="A73" s="15">
        <f t="shared" si="14"/>
        <v>62</v>
      </c>
      <c r="B73" s="15" t="s">
        <v>136</v>
      </c>
      <c r="C73" s="16" t="s">
        <v>137</v>
      </c>
      <c r="D73" s="17">
        <v>988.56</v>
      </c>
      <c r="E73" s="17">
        <f t="shared" si="10"/>
        <v>1383.98</v>
      </c>
      <c r="F73" s="17">
        <f t="shared" si="11"/>
        <v>1660.78</v>
      </c>
      <c r="G73" s="17">
        <f t="shared" si="12"/>
        <v>2204.4899999999998</v>
      </c>
      <c r="H73" s="17">
        <f t="shared" si="13"/>
        <v>2540.6</v>
      </c>
    </row>
    <row r="74" spans="1:8" s="11" customFormat="1" ht="31.5" x14ac:dyDescent="0.25">
      <c r="A74" s="15">
        <f t="shared" si="14"/>
        <v>63</v>
      </c>
      <c r="B74" s="15" t="s">
        <v>138</v>
      </c>
      <c r="C74" s="16" t="s">
        <v>139</v>
      </c>
      <c r="D74" s="17">
        <v>988.56</v>
      </c>
      <c r="E74" s="17">
        <f t="shared" si="10"/>
        <v>1383.98</v>
      </c>
      <c r="F74" s="17">
        <f t="shared" si="11"/>
        <v>1660.78</v>
      </c>
      <c r="G74" s="17">
        <f t="shared" si="12"/>
        <v>2204.4899999999998</v>
      </c>
      <c r="H74" s="17">
        <f t="shared" si="13"/>
        <v>2540.6</v>
      </c>
    </row>
    <row r="75" spans="1:8" s="11" customFormat="1" ht="15.75" customHeight="1" x14ac:dyDescent="0.25">
      <c r="A75" s="15">
        <f t="shared" si="14"/>
        <v>64</v>
      </c>
      <c r="B75" s="15" t="s">
        <v>140</v>
      </c>
      <c r="C75" s="16" t="s">
        <v>141</v>
      </c>
      <c r="D75" s="17">
        <v>988.56</v>
      </c>
      <c r="E75" s="17">
        <f t="shared" si="10"/>
        <v>1383.98</v>
      </c>
      <c r="F75" s="17">
        <f t="shared" si="11"/>
        <v>1660.78</v>
      </c>
      <c r="G75" s="17">
        <f t="shared" si="12"/>
        <v>2204.4899999999998</v>
      </c>
      <c r="H75" s="17">
        <f t="shared" si="13"/>
        <v>2540.6</v>
      </c>
    </row>
    <row r="76" spans="1:8" s="11" customFormat="1" ht="31.5" x14ac:dyDescent="0.25">
      <c r="A76" s="15">
        <f t="shared" si="14"/>
        <v>65</v>
      </c>
      <c r="B76" s="15" t="s">
        <v>142</v>
      </c>
      <c r="C76" s="16" t="s">
        <v>143</v>
      </c>
      <c r="D76" s="17">
        <v>988.56</v>
      </c>
      <c r="E76" s="17">
        <f t="shared" si="10"/>
        <v>1383.98</v>
      </c>
      <c r="F76" s="17">
        <f t="shared" si="11"/>
        <v>1660.78</v>
      </c>
      <c r="G76" s="17">
        <f t="shared" si="12"/>
        <v>2204.4899999999998</v>
      </c>
      <c r="H76" s="17">
        <f t="shared" si="13"/>
        <v>2540.6</v>
      </c>
    </row>
    <row r="77" spans="1:8" s="11" customFormat="1" ht="17.25" customHeight="1" x14ac:dyDescent="0.25">
      <c r="A77" s="15">
        <f t="shared" si="14"/>
        <v>66</v>
      </c>
      <c r="B77" s="15" t="s">
        <v>144</v>
      </c>
      <c r="C77" s="16" t="s">
        <v>145</v>
      </c>
      <c r="D77" s="17">
        <v>988.56</v>
      </c>
      <c r="E77" s="17">
        <f t="shared" si="10"/>
        <v>1383.98</v>
      </c>
      <c r="F77" s="17">
        <f t="shared" si="11"/>
        <v>1660.78</v>
      </c>
      <c r="G77" s="17">
        <f t="shared" si="12"/>
        <v>2204.4899999999998</v>
      </c>
      <c r="H77" s="17">
        <f t="shared" si="13"/>
        <v>2540.6</v>
      </c>
    </row>
    <row r="78" spans="1:8" s="11" customFormat="1" ht="31.5" x14ac:dyDescent="0.25">
      <c r="A78" s="15">
        <f t="shared" si="14"/>
        <v>67</v>
      </c>
      <c r="B78" s="15" t="s">
        <v>146</v>
      </c>
      <c r="C78" s="16" t="s">
        <v>147</v>
      </c>
      <c r="D78" s="17">
        <v>988.56</v>
      </c>
      <c r="E78" s="17">
        <f t="shared" si="10"/>
        <v>1383.98</v>
      </c>
      <c r="F78" s="17">
        <f t="shared" si="11"/>
        <v>1660.78</v>
      </c>
      <c r="G78" s="17">
        <f t="shared" si="12"/>
        <v>2204.4899999999998</v>
      </c>
      <c r="H78" s="17">
        <f t="shared" si="13"/>
        <v>2540.6</v>
      </c>
    </row>
    <row r="79" spans="1:8" s="11" customFormat="1" ht="17.25" customHeight="1" x14ac:dyDescent="0.25">
      <c r="A79" s="15">
        <f t="shared" si="14"/>
        <v>68</v>
      </c>
      <c r="B79" s="15" t="s">
        <v>148</v>
      </c>
      <c r="C79" s="16" t="s">
        <v>149</v>
      </c>
      <c r="D79" s="17">
        <v>988.56</v>
      </c>
      <c r="E79" s="17">
        <f t="shared" si="10"/>
        <v>1383.98</v>
      </c>
      <c r="F79" s="17">
        <f t="shared" si="11"/>
        <v>1660.78</v>
      </c>
      <c r="G79" s="17">
        <f t="shared" si="12"/>
        <v>2204.4899999999998</v>
      </c>
      <c r="H79" s="17">
        <f t="shared" si="13"/>
        <v>2540.6</v>
      </c>
    </row>
    <row r="80" spans="1:8" s="11" customFormat="1" ht="17.25" customHeight="1" x14ac:dyDescent="0.25">
      <c r="A80" s="15">
        <f t="shared" si="14"/>
        <v>69</v>
      </c>
      <c r="B80" s="15" t="s">
        <v>150</v>
      </c>
      <c r="C80" s="16" t="s">
        <v>151</v>
      </c>
      <c r="D80" s="17">
        <v>988.56</v>
      </c>
      <c r="E80" s="17">
        <f t="shared" si="10"/>
        <v>1383.98</v>
      </c>
      <c r="F80" s="17">
        <f t="shared" si="11"/>
        <v>1660.78</v>
      </c>
      <c r="G80" s="17">
        <f t="shared" si="12"/>
        <v>2204.4899999999998</v>
      </c>
      <c r="H80" s="17">
        <f t="shared" si="13"/>
        <v>2540.6</v>
      </c>
    </row>
    <row r="81" spans="1:8" s="11" customFormat="1" ht="17.25" customHeight="1" x14ac:dyDescent="0.25">
      <c r="A81" s="15">
        <f t="shared" si="14"/>
        <v>70</v>
      </c>
      <c r="B81" s="15" t="s">
        <v>152</v>
      </c>
      <c r="C81" s="16" t="s">
        <v>153</v>
      </c>
      <c r="D81" s="17">
        <v>988.56</v>
      </c>
      <c r="E81" s="17">
        <f t="shared" si="10"/>
        <v>1383.98</v>
      </c>
      <c r="F81" s="17">
        <f t="shared" si="11"/>
        <v>1660.78</v>
      </c>
      <c r="G81" s="17">
        <f t="shared" si="12"/>
        <v>2204.4899999999998</v>
      </c>
      <c r="H81" s="17">
        <f t="shared" si="13"/>
        <v>2540.6</v>
      </c>
    </row>
    <row r="82" spans="1:8" s="11" customFormat="1" ht="17.25" customHeight="1" x14ac:dyDescent="0.25">
      <c r="A82" s="15">
        <f t="shared" si="14"/>
        <v>71</v>
      </c>
      <c r="B82" s="15" t="s">
        <v>154</v>
      </c>
      <c r="C82" s="16" t="s">
        <v>155</v>
      </c>
      <c r="D82" s="17">
        <v>988.56</v>
      </c>
      <c r="E82" s="17">
        <f t="shared" si="10"/>
        <v>1383.98</v>
      </c>
      <c r="F82" s="17">
        <f t="shared" si="11"/>
        <v>1660.78</v>
      </c>
      <c r="G82" s="17">
        <f t="shared" si="12"/>
        <v>2204.4899999999998</v>
      </c>
      <c r="H82" s="17">
        <f t="shared" si="13"/>
        <v>2540.6</v>
      </c>
    </row>
    <row r="83" spans="1:8" s="11" customFormat="1" ht="17.25" customHeight="1" x14ac:dyDescent="0.25">
      <c r="A83" s="15">
        <f t="shared" si="14"/>
        <v>72</v>
      </c>
      <c r="B83" s="15" t="s">
        <v>156</v>
      </c>
      <c r="C83" s="16" t="s">
        <v>157</v>
      </c>
      <c r="D83" s="17">
        <v>988.56</v>
      </c>
      <c r="E83" s="17">
        <f t="shared" si="10"/>
        <v>1383.98</v>
      </c>
      <c r="F83" s="17">
        <f t="shared" si="11"/>
        <v>1660.78</v>
      </c>
      <c r="G83" s="17">
        <f t="shared" si="12"/>
        <v>2204.4899999999998</v>
      </c>
      <c r="H83" s="17">
        <f t="shared" si="13"/>
        <v>2540.6</v>
      </c>
    </row>
    <row r="84" spans="1:8" s="11" customFormat="1" ht="17.25" customHeight="1" x14ac:dyDescent="0.25">
      <c r="A84" s="15">
        <f t="shared" si="14"/>
        <v>73</v>
      </c>
      <c r="B84" s="15" t="s">
        <v>158</v>
      </c>
      <c r="C84" s="16" t="s">
        <v>159</v>
      </c>
      <c r="D84" s="17">
        <v>988.56</v>
      </c>
      <c r="E84" s="17">
        <f t="shared" si="10"/>
        <v>1383.98</v>
      </c>
      <c r="F84" s="17">
        <f t="shared" si="11"/>
        <v>1660.78</v>
      </c>
      <c r="G84" s="17">
        <f t="shared" si="12"/>
        <v>2204.4899999999998</v>
      </c>
      <c r="H84" s="17">
        <f t="shared" si="13"/>
        <v>2540.6</v>
      </c>
    </row>
    <row r="85" spans="1:8" s="11" customFormat="1" ht="17.25" customHeight="1" x14ac:dyDescent="0.25">
      <c r="A85" s="36" t="s">
        <v>160</v>
      </c>
      <c r="B85" s="37"/>
      <c r="C85" s="37"/>
      <c r="D85" s="17"/>
      <c r="E85" s="17"/>
      <c r="F85" s="17"/>
      <c r="G85" s="17"/>
      <c r="H85" s="17"/>
    </row>
    <row r="86" spans="1:8" s="11" customFormat="1" ht="17.25" customHeight="1" x14ac:dyDescent="0.25">
      <c r="A86" s="18">
        <v>74</v>
      </c>
      <c r="B86" s="19" t="s">
        <v>161</v>
      </c>
      <c r="C86" s="20" t="s">
        <v>160</v>
      </c>
      <c r="D86" s="17">
        <v>988.56</v>
      </c>
      <c r="E86" s="17">
        <f t="shared" ref="E86:E87" si="15">ROUND(D86*1.4,2)</f>
        <v>1383.98</v>
      </c>
      <c r="F86" s="17">
        <f t="shared" ref="F86:F87" si="16">ROUND(D86*1.68,2)</f>
        <v>1660.78</v>
      </c>
      <c r="G86" s="17" t="s">
        <v>162</v>
      </c>
      <c r="H86" s="17" t="s">
        <v>162</v>
      </c>
    </row>
    <row r="87" spans="1:8" s="11" customFormat="1" ht="15.75" customHeight="1" x14ac:dyDescent="0.25">
      <c r="A87" s="15">
        <v>75</v>
      </c>
      <c r="B87" s="15" t="s">
        <v>163</v>
      </c>
      <c r="C87" s="16" t="s">
        <v>164</v>
      </c>
      <c r="D87" s="17">
        <v>1981.57</v>
      </c>
      <c r="E87" s="17">
        <f t="shared" si="15"/>
        <v>2774.2</v>
      </c>
      <c r="F87" s="17">
        <f t="shared" si="16"/>
        <v>3329.04</v>
      </c>
      <c r="G87" s="17" t="s">
        <v>162</v>
      </c>
      <c r="H87" s="17" t="s">
        <v>162</v>
      </c>
    </row>
    <row r="88" spans="1:8" s="11" customFormat="1" ht="18" customHeight="1" x14ac:dyDescent="0.25">
      <c r="A88" s="25" t="s">
        <v>165</v>
      </c>
      <c r="B88" s="25"/>
      <c r="C88" s="25"/>
      <c r="D88" s="17"/>
      <c r="E88" s="17"/>
      <c r="F88" s="17"/>
      <c r="G88" s="17"/>
      <c r="H88" s="17"/>
    </row>
    <row r="89" spans="1:8" s="11" customFormat="1" ht="31.5" x14ac:dyDescent="0.25">
      <c r="A89" s="15">
        <v>76</v>
      </c>
      <c r="B89" s="15" t="s">
        <v>166</v>
      </c>
      <c r="C89" s="16" t="s">
        <v>167</v>
      </c>
      <c r="D89" s="17">
        <v>973.84</v>
      </c>
      <c r="E89" s="17">
        <f t="shared" ref="E89:E92" si="17">ROUND(D89*1.4,2)</f>
        <v>1363.38</v>
      </c>
      <c r="F89" s="17">
        <f t="shared" ref="F89:F92" si="18">ROUND(D89*1.68,2)</f>
        <v>1636.05</v>
      </c>
      <c r="G89" s="17" t="s">
        <v>162</v>
      </c>
      <c r="H89" s="17" t="s">
        <v>162</v>
      </c>
    </row>
    <row r="90" spans="1:8" s="11" customFormat="1" ht="31.5" x14ac:dyDescent="0.25">
      <c r="A90" s="15">
        <f>A89+1</f>
        <v>77</v>
      </c>
      <c r="B90" s="15" t="s">
        <v>168</v>
      </c>
      <c r="C90" s="16" t="s">
        <v>169</v>
      </c>
      <c r="D90" s="17">
        <v>1981.57</v>
      </c>
      <c r="E90" s="17">
        <f t="shared" si="17"/>
        <v>2774.2</v>
      </c>
      <c r="F90" s="17">
        <f t="shared" si="18"/>
        <v>3329.04</v>
      </c>
      <c r="G90" s="17" t="s">
        <v>162</v>
      </c>
      <c r="H90" s="17" t="s">
        <v>162</v>
      </c>
    </row>
    <row r="91" spans="1:8" s="11" customFormat="1" ht="31.5" x14ac:dyDescent="0.25">
      <c r="A91" s="15">
        <f t="shared" ref="A91:A92" si="19">A90+1</f>
        <v>78</v>
      </c>
      <c r="B91" s="15" t="s">
        <v>170</v>
      </c>
      <c r="C91" s="16" t="s">
        <v>171</v>
      </c>
      <c r="D91" s="17">
        <v>973.84</v>
      </c>
      <c r="E91" s="17">
        <f t="shared" si="17"/>
        <v>1363.38</v>
      </c>
      <c r="F91" s="17">
        <f t="shared" si="18"/>
        <v>1636.05</v>
      </c>
      <c r="G91" s="17" t="s">
        <v>162</v>
      </c>
      <c r="H91" s="17" t="s">
        <v>162</v>
      </c>
    </row>
    <row r="92" spans="1:8" s="11" customFormat="1" ht="31.5" x14ac:dyDescent="0.25">
      <c r="A92" s="15">
        <f t="shared" si="19"/>
        <v>79</v>
      </c>
      <c r="B92" s="15" t="s">
        <v>172</v>
      </c>
      <c r="C92" s="16" t="s">
        <v>173</v>
      </c>
      <c r="D92" s="17">
        <v>973.84</v>
      </c>
      <c r="E92" s="17">
        <f t="shared" si="17"/>
        <v>1363.38</v>
      </c>
      <c r="F92" s="17">
        <f t="shared" si="18"/>
        <v>1636.05</v>
      </c>
      <c r="G92" s="17" t="s">
        <v>162</v>
      </c>
      <c r="H92" s="17" t="s">
        <v>162</v>
      </c>
    </row>
    <row r="93" spans="1:8" s="11" customFormat="1" ht="15" customHeight="1" x14ac:dyDescent="0.25">
      <c r="A93" s="25" t="s">
        <v>174</v>
      </c>
      <c r="B93" s="25"/>
      <c r="C93" s="25"/>
      <c r="D93" s="17"/>
      <c r="E93" s="17"/>
      <c r="F93" s="17"/>
      <c r="G93" s="17"/>
      <c r="H93" s="17"/>
    </row>
    <row r="94" spans="1:8" s="11" customFormat="1" ht="15.75" x14ac:dyDescent="0.25">
      <c r="A94" s="15">
        <v>80</v>
      </c>
      <c r="B94" s="15" t="s">
        <v>175</v>
      </c>
      <c r="C94" s="16" t="s">
        <v>176</v>
      </c>
      <c r="D94" s="17">
        <v>1360.17</v>
      </c>
      <c r="E94" s="17">
        <f t="shared" ref="E94:E99" si="20">ROUND(D94*1.4,2)</f>
        <v>1904.24</v>
      </c>
      <c r="F94" s="17">
        <f t="shared" ref="F94:F99" si="21">ROUND(D94*1.68,2)</f>
        <v>2285.09</v>
      </c>
      <c r="G94" s="17" t="s">
        <v>162</v>
      </c>
      <c r="H94" s="17" t="s">
        <v>162</v>
      </c>
    </row>
    <row r="95" spans="1:8" s="11" customFormat="1" ht="31.5" x14ac:dyDescent="0.25">
      <c r="A95" s="15">
        <f>A94+1</f>
        <v>81</v>
      </c>
      <c r="B95" s="15" t="s">
        <v>177</v>
      </c>
      <c r="C95" s="16" t="s">
        <v>178</v>
      </c>
      <c r="D95" s="17">
        <v>1360.17</v>
      </c>
      <c r="E95" s="17">
        <f t="shared" si="20"/>
        <v>1904.24</v>
      </c>
      <c r="F95" s="17">
        <f t="shared" si="21"/>
        <v>2285.09</v>
      </c>
      <c r="G95" s="17" t="s">
        <v>162</v>
      </c>
      <c r="H95" s="17" t="s">
        <v>162</v>
      </c>
    </row>
    <row r="96" spans="1:8" s="11" customFormat="1" ht="15.75" x14ac:dyDescent="0.25">
      <c r="A96" s="15">
        <f t="shared" ref="A96:A99" si="22">A95+1</f>
        <v>82</v>
      </c>
      <c r="B96" s="15" t="s">
        <v>179</v>
      </c>
      <c r="C96" s="16" t="s">
        <v>180</v>
      </c>
      <c r="D96" s="17">
        <v>1360.17</v>
      </c>
      <c r="E96" s="17">
        <f t="shared" si="20"/>
        <v>1904.24</v>
      </c>
      <c r="F96" s="17">
        <f t="shared" si="21"/>
        <v>2285.09</v>
      </c>
      <c r="G96" s="17" t="s">
        <v>162</v>
      </c>
      <c r="H96" s="17" t="s">
        <v>162</v>
      </c>
    </row>
    <row r="97" spans="1:8" s="11" customFormat="1" ht="31.5" x14ac:dyDescent="0.25">
      <c r="A97" s="15">
        <f t="shared" si="22"/>
        <v>83</v>
      </c>
      <c r="B97" s="15" t="s">
        <v>181</v>
      </c>
      <c r="C97" s="16" t="s">
        <v>182</v>
      </c>
      <c r="D97" s="17">
        <v>1360.17</v>
      </c>
      <c r="E97" s="17">
        <f t="shared" si="20"/>
        <v>1904.24</v>
      </c>
      <c r="F97" s="17">
        <f t="shared" si="21"/>
        <v>2285.09</v>
      </c>
      <c r="G97" s="17" t="s">
        <v>162</v>
      </c>
      <c r="H97" s="17" t="s">
        <v>162</v>
      </c>
    </row>
    <row r="98" spans="1:8" s="11" customFormat="1" ht="15.75" x14ac:dyDescent="0.25">
      <c r="A98" s="15">
        <f t="shared" si="22"/>
        <v>84</v>
      </c>
      <c r="B98" s="15" t="s">
        <v>183</v>
      </c>
      <c r="C98" s="16" t="s">
        <v>184</v>
      </c>
      <c r="D98" s="17">
        <v>1360.17</v>
      </c>
      <c r="E98" s="17">
        <f t="shared" si="20"/>
        <v>1904.24</v>
      </c>
      <c r="F98" s="17">
        <f t="shared" si="21"/>
        <v>2285.09</v>
      </c>
      <c r="G98" s="17" t="s">
        <v>162</v>
      </c>
      <c r="H98" s="17" t="s">
        <v>162</v>
      </c>
    </row>
    <row r="99" spans="1:8" s="11" customFormat="1" ht="15.75" x14ac:dyDescent="0.25">
      <c r="A99" s="15">
        <f t="shared" si="22"/>
        <v>85</v>
      </c>
      <c r="B99" s="15" t="s">
        <v>185</v>
      </c>
      <c r="C99" s="16" t="s">
        <v>186</v>
      </c>
      <c r="D99" s="17">
        <v>1360.17</v>
      </c>
      <c r="E99" s="17">
        <f t="shared" si="20"/>
        <v>1904.24</v>
      </c>
      <c r="F99" s="17">
        <f t="shared" si="21"/>
        <v>2285.09</v>
      </c>
      <c r="G99" s="17" t="s">
        <v>162</v>
      </c>
      <c r="H99" s="17" t="s">
        <v>162</v>
      </c>
    </row>
  </sheetData>
  <autoFilter ref="A8:C84"/>
  <mergeCells count="15">
    <mergeCell ref="D2:H2"/>
    <mergeCell ref="D3:H3"/>
    <mergeCell ref="A93:C93"/>
    <mergeCell ref="G4:H4"/>
    <mergeCell ref="B5:H5"/>
    <mergeCell ref="A7:A8"/>
    <mergeCell ref="B7:B8"/>
    <mergeCell ref="C7:C8"/>
    <mergeCell ref="D7:D8"/>
    <mergeCell ref="E7:H7"/>
    <mergeCell ref="A9:C9"/>
    <mergeCell ref="A16:C16"/>
    <mergeCell ref="A54:C54"/>
    <mergeCell ref="A85:C85"/>
    <mergeCell ref="A88:C88"/>
  </mergeCells>
  <pageMargins left="0.70866141732283472" right="0.11811023622047245" top="0.55118110236220474" bottom="0.35433070866141736" header="0.31496062992125984" footer="0.31496062992125984"/>
  <pageSetup paperSize="9" scale="68" firstPageNumber="20" fitToHeight="0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УЗИ_эндоскопия</vt:lpstr>
      <vt:lpstr>УЗИ_эндоскопия!Заголовки_для_печати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dcterms:created xsi:type="dcterms:W3CDTF">2023-12-21T04:45:30Z</dcterms:created>
  <dcterms:modified xsi:type="dcterms:W3CDTF">2024-01-11T00:32:25Z</dcterms:modified>
</cp:coreProperties>
</file>